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A9E58CC7-BAB9-4F74-82DE-56D0B4DE2C9B}" xr6:coauthVersionLast="36" xr6:coauthVersionMax="43" xr10:uidLastSave="{00000000-0000-0000-0000-000000000000}"/>
  <bookViews>
    <workbookView xWindow="36" yWindow="132" windowWidth="19332" windowHeight="12252" firstSheet="1" activeTab="2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  <sheet name="Example" sheetId="8" r:id="rId6"/>
  </sheets>
  <definedNames>
    <definedName name="_xlcn.WorksheetConnection_Лист1B12B13" hidden="1">Temp!$B$14:$B$15</definedName>
    <definedName name="_xlcn.WorksheetConnection_Лист1B12C21" hidden="1">Temp!$B$13:$I$22</definedName>
    <definedName name="_xlcn.WorksheetConnection_Лист1B12D21" hidden="1">Temp!$B$13:$J$22</definedName>
    <definedName name="_xlcn.WorksheetConnection_Лист1D15D21" hidden="1">Temp!$J$16:$J$22</definedName>
    <definedName name="_xlcn.WorksheetConnection_Таблица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2" i="8" l="1"/>
  <c r="B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" i="8"/>
  <c r="B4" i="8"/>
  <c r="B5" i="8"/>
  <c r="B6" i="8"/>
  <c r="B7" i="8"/>
  <c r="B8" i="8"/>
  <c r="B9" i="8"/>
  <c r="B10" i="8"/>
  <c r="B11" i="8"/>
  <c r="B33" i="8"/>
  <c r="B34" i="8"/>
  <c r="D34" i="6" l="1"/>
  <c r="BK880" i="7" s="1"/>
  <c r="D35" i="6"/>
  <c r="D36" i="6"/>
  <c r="D37" i="6"/>
  <c r="D38" i="6"/>
  <c r="D39" i="6"/>
  <c r="D40" i="6"/>
  <c r="D33" i="6"/>
  <c r="BJ105" i="7" s="1"/>
  <c r="BK753" i="7" l="1"/>
  <c r="BJ832" i="7"/>
  <c r="BJ837" i="7"/>
  <c r="BJ967" i="7"/>
  <c r="BJ1030" i="7"/>
  <c r="BJ1042" i="7"/>
  <c r="BJ156" i="7"/>
  <c r="BJ1011" i="7"/>
  <c r="BJ608" i="7"/>
  <c r="BJ1164" i="7"/>
  <c r="BJ882" i="7"/>
  <c r="BJ479" i="7"/>
  <c r="BJ499" i="7"/>
  <c r="BJ1004" i="7"/>
  <c r="BJ371" i="7"/>
  <c r="BJ161" i="7"/>
  <c r="BJ1019" i="7"/>
  <c r="BJ609" i="7"/>
  <c r="BJ606" i="7"/>
  <c r="BJ955" i="7"/>
  <c r="BJ166" i="7"/>
  <c r="BJ697" i="7"/>
  <c r="BJ243" i="7"/>
  <c r="BJ934" i="7"/>
  <c r="BJ960" i="7"/>
  <c r="BJ448" i="7"/>
  <c r="BJ599" i="7"/>
  <c r="BJ1012" i="7"/>
  <c r="BJ1122" i="7"/>
  <c r="BJ46" i="7"/>
  <c r="BJ1013" i="7"/>
  <c r="BJ429" i="7"/>
  <c r="BJ650" i="7"/>
  <c r="BJ444" i="7"/>
  <c r="BJ443" i="7"/>
  <c r="BJ634" i="7"/>
  <c r="BJ729" i="7"/>
  <c r="BJ687" i="7"/>
  <c r="BJ767" i="7"/>
  <c r="BJ93" i="7"/>
  <c r="BJ834" i="7"/>
  <c r="BJ364" i="7"/>
  <c r="BJ58" i="7"/>
  <c r="BJ76" i="7"/>
  <c r="BJ836" i="7"/>
  <c r="BJ510" i="7"/>
  <c r="BJ1090" i="7"/>
  <c r="BJ504" i="7"/>
  <c r="BJ162" i="7"/>
  <c r="BJ164" i="7"/>
  <c r="BJ522" i="7"/>
  <c r="BJ397" i="7"/>
  <c r="BJ601" i="7"/>
  <c r="BJ155" i="7"/>
  <c r="BJ327" i="7"/>
  <c r="BK409" i="7"/>
  <c r="BK486" i="7"/>
  <c r="BK812" i="7"/>
  <c r="BK219" i="7"/>
  <c r="BK234" i="7"/>
  <c r="BK903" i="7"/>
  <c r="BK615" i="7"/>
  <c r="BK508" i="7"/>
  <c r="BK676" i="7"/>
  <c r="BK524" i="7"/>
  <c r="BK639" i="7"/>
  <c r="BK1134" i="7"/>
  <c r="BK332" i="7"/>
  <c r="BK962" i="7"/>
  <c r="BK204" i="7"/>
  <c r="BK1035" i="7"/>
  <c r="BK393" i="7"/>
  <c r="BK714" i="7"/>
  <c r="BK1135" i="7"/>
  <c r="BK228" i="7"/>
  <c r="BK517" i="7"/>
  <c r="BK23" i="7"/>
  <c r="BK114" i="7"/>
  <c r="BK724" i="7"/>
  <c r="BK1123" i="7"/>
  <c r="BK176" i="7"/>
  <c r="BK1048" i="7"/>
  <c r="BK183" i="7"/>
  <c r="BK956" i="7"/>
  <c r="BK190" i="7"/>
  <c r="BK622" i="7"/>
  <c r="BK293" i="7"/>
  <c r="BK196" i="7"/>
  <c r="BK141" i="7"/>
  <c r="BK55" i="7"/>
  <c r="BK343" i="7"/>
  <c r="BK434" i="7"/>
  <c r="BK152" i="7"/>
  <c r="BJ159" i="7"/>
  <c r="BJ598" i="7"/>
  <c r="BJ359" i="7"/>
  <c r="BJ610" i="7"/>
  <c r="BJ1016" i="7"/>
  <c r="BJ1014" i="7"/>
  <c r="BJ604" i="7"/>
  <c r="BJ969" i="7"/>
  <c r="BJ707" i="7"/>
  <c r="BJ206" i="7"/>
  <c r="BJ627" i="7"/>
  <c r="BJ175" i="7"/>
  <c r="BJ1068" i="7"/>
  <c r="BJ974" i="7"/>
  <c r="BJ935" i="7"/>
  <c r="BJ885" i="7"/>
  <c r="BJ531" i="7"/>
  <c r="BJ259" i="7"/>
  <c r="BJ240" i="7"/>
  <c r="BJ224" i="7"/>
  <c r="BJ425" i="7"/>
  <c r="BJ391" i="7"/>
  <c r="BJ341" i="7"/>
  <c r="BJ1111" i="7"/>
  <c r="BJ264" i="7"/>
  <c r="BJ78" i="7"/>
  <c r="BJ453" i="7"/>
  <c r="BJ1147" i="7"/>
  <c r="BJ406" i="7"/>
  <c r="BJ626" i="7"/>
  <c r="BJ368" i="7"/>
  <c r="BJ1133" i="7"/>
  <c r="BJ736" i="7"/>
  <c r="BJ927" i="7"/>
  <c r="BJ1051" i="7"/>
  <c r="BJ36" i="7"/>
  <c r="BJ261" i="7"/>
  <c r="BJ545" i="7"/>
  <c r="BJ1166" i="7"/>
  <c r="BJ237" i="7"/>
  <c r="BJ461" i="7"/>
  <c r="BJ418" i="7"/>
  <c r="BJ379" i="7"/>
  <c r="BJ322" i="7"/>
  <c r="BJ523" i="7"/>
  <c r="BJ253" i="7"/>
  <c r="BJ475" i="7"/>
  <c r="BJ698" i="7"/>
  <c r="BJ663" i="7"/>
  <c r="BJ640" i="7"/>
  <c r="BJ618" i="7"/>
  <c r="BJ566" i="7"/>
  <c r="BJ828" i="7"/>
  <c r="BJ958" i="7"/>
  <c r="BJ694" i="7"/>
  <c r="BJ142" i="7"/>
  <c r="BJ990" i="7"/>
  <c r="BJ129" i="7"/>
  <c r="BJ97" i="7"/>
  <c r="BJ496" i="7"/>
  <c r="BJ469" i="7"/>
  <c r="BJ68" i="7"/>
  <c r="BJ177" i="7"/>
  <c r="BJ961" i="7"/>
  <c r="BJ548" i="7"/>
  <c r="BJ970" i="7"/>
  <c r="BJ953" i="7"/>
  <c r="BJ713" i="7"/>
  <c r="BJ917" i="7"/>
  <c r="BJ51" i="7"/>
  <c r="BJ633" i="7"/>
  <c r="BJ1024" i="7"/>
  <c r="BJ351" i="7"/>
  <c r="BJ796" i="7"/>
  <c r="BJ268" i="7"/>
  <c r="BJ906" i="7"/>
  <c r="BJ118" i="7"/>
  <c r="BJ278" i="7"/>
  <c r="BJ733" i="7"/>
  <c r="BJ491" i="7"/>
  <c r="BJ70" i="7"/>
  <c r="BJ442" i="7"/>
  <c r="BJ641" i="7"/>
  <c r="BJ348" i="7"/>
  <c r="BJ301" i="7"/>
  <c r="BJ9" i="7"/>
  <c r="BJ246" i="7"/>
  <c r="BJ211" i="7"/>
  <c r="BJ426" i="7"/>
  <c r="BJ883" i="7"/>
  <c r="BJ390" i="7"/>
  <c r="BJ612" i="7"/>
  <c r="BJ1155" i="7"/>
  <c r="BJ772" i="7"/>
  <c r="BJ945" i="7"/>
  <c r="BJ878" i="7"/>
  <c r="BJ722" i="7"/>
  <c r="BJ938" i="7"/>
  <c r="BJ585" i="7"/>
  <c r="BK1173" i="7"/>
  <c r="BK602" i="7"/>
  <c r="BK600" i="7"/>
  <c r="BK160" i="7"/>
  <c r="BK158" i="7"/>
  <c r="BK157" i="7"/>
  <c r="BK45" i="7"/>
  <c r="BK362" i="7"/>
  <c r="BK361" i="7"/>
  <c r="BK154" i="7"/>
  <c r="BK833" i="7"/>
  <c r="BK360" i="7"/>
  <c r="BK44" i="7"/>
  <c r="BK611" i="7"/>
  <c r="BK1018" i="7"/>
  <c r="BK367" i="7"/>
  <c r="BK838" i="7"/>
  <c r="BK1165" i="7"/>
  <c r="BK1017" i="7"/>
  <c r="BK835" i="7"/>
  <c r="BK47" i="7"/>
  <c r="BK366" i="7"/>
  <c r="BK1015" i="7"/>
  <c r="BK607" i="7"/>
  <c r="BK163" i="7"/>
  <c r="BK605" i="7"/>
  <c r="BK365" i="7"/>
  <c r="BK363" i="7"/>
  <c r="BK603" i="7"/>
  <c r="BK1163" i="7"/>
  <c r="BK370" i="7"/>
  <c r="BK174" i="7"/>
  <c r="BK968" i="7"/>
  <c r="BK966" i="7"/>
  <c r="BK866" i="7"/>
  <c r="BK726" i="7"/>
  <c r="BK437" i="7"/>
  <c r="BK302" i="7"/>
  <c r="BK256" i="7"/>
  <c r="BK477" i="7"/>
  <c r="BK63" i="7"/>
  <c r="BK921" i="7"/>
  <c r="BK191" i="7"/>
  <c r="BK899" i="7"/>
  <c r="BK760" i="7"/>
  <c r="BK254" i="7"/>
  <c r="BK227" i="7"/>
  <c r="BK412" i="7"/>
  <c r="BK169" i="7"/>
  <c r="BK518" i="7"/>
  <c r="BK495" i="7"/>
  <c r="BK445" i="7"/>
  <c r="BK402" i="7"/>
  <c r="BK874" i="7"/>
  <c r="BK1029" i="7"/>
  <c r="BK112" i="7"/>
  <c r="BK18" i="7"/>
  <c r="BK85" i="7"/>
  <c r="BK478" i="7"/>
  <c r="BK467" i="7"/>
  <c r="BK1091" i="7"/>
  <c r="BK705" i="7"/>
  <c r="BK916" i="7"/>
  <c r="BK185" i="7"/>
  <c r="BK875" i="7"/>
  <c r="BK49" i="7"/>
  <c r="BK586" i="7"/>
  <c r="BK297" i="7"/>
  <c r="BK530" i="7"/>
  <c r="BK14" i="7"/>
  <c r="BK266" i="7"/>
  <c r="BK506" i="7"/>
  <c r="BK258" i="7"/>
  <c r="BK89" i="7"/>
  <c r="BK494" i="7"/>
  <c r="BK738" i="7"/>
  <c r="BK483" i="7"/>
  <c r="BK470" i="7"/>
  <c r="BK71" i="7"/>
  <c r="BK936" i="7"/>
  <c r="BK222" i="7"/>
  <c r="BK220" i="7"/>
  <c r="BK195" i="7"/>
  <c r="BK188" i="7"/>
  <c r="BK52" i="7"/>
  <c r="BK180" i="7"/>
  <c r="BK647" i="7"/>
  <c r="BK635" i="7"/>
  <c r="BK388" i="7"/>
  <c r="BK801" i="7"/>
  <c r="BK1006" i="7"/>
  <c r="BK139" i="7"/>
  <c r="BK337" i="7"/>
  <c r="BK317" i="7"/>
  <c r="BK541" i="7"/>
  <c r="BK535" i="7"/>
  <c r="BK527" i="7"/>
  <c r="BK971" i="7"/>
  <c r="BK10" i="7"/>
  <c r="BK8" i="7"/>
  <c r="BK90" i="7"/>
  <c r="BK247" i="7"/>
  <c r="BK87" i="7"/>
  <c r="BK492" i="7"/>
  <c r="BK236" i="7"/>
  <c r="BK218" i="7"/>
  <c r="BK712" i="7"/>
  <c r="BK454" i="7"/>
  <c r="BK924" i="7"/>
  <c r="BK692" i="7"/>
  <c r="BK688" i="7"/>
  <c r="BK1067" i="7"/>
  <c r="BK417" i="7"/>
  <c r="BK656" i="7"/>
  <c r="BK1059" i="7"/>
  <c r="BK645" i="7"/>
  <c r="BK404" i="7"/>
  <c r="BK401" i="7"/>
  <c r="BK173" i="7"/>
  <c r="BK861" i="7"/>
  <c r="BK853" i="7"/>
  <c r="BK851" i="7"/>
  <c r="BK372" i="7"/>
  <c r="BK165" i="7"/>
  <c r="BK797" i="7"/>
  <c r="BK952" i="7"/>
  <c r="BK37" i="7"/>
  <c r="BK877" i="7"/>
  <c r="BK1124" i="7"/>
  <c r="BK134" i="7"/>
  <c r="BK784" i="7"/>
  <c r="BK519" i="7"/>
  <c r="BK925" i="7"/>
  <c r="BK269" i="7"/>
  <c r="BK500" i="7"/>
  <c r="BK719" i="7"/>
  <c r="BK696" i="7"/>
  <c r="BK919" i="7"/>
  <c r="BK892" i="7"/>
  <c r="BK1053" i="7"/>
  <c r="BK855" i="7"/>
  <c r="BK793" i="7"/>
  <c r="BK758" i="7"/>
  <c r="BK424" i="7"/>
  <c r="BK766" i="7"/>
  <c r="BK516" i="7"/>
  <c r="BJ962" i="7"/>
  <c r="BK732" i="7"/>
  <c r="BK947" i="7"/>
  <c r="BJ234" i="7"/>
  <c r="BK708" i="7"/>
  <c r="BJ699" i="7"/>
  <c r="BJ911" i="7"/>
  <c r="BJ675" i="7"/>
  <c r="BJ642" i="7"/>
  <c r="BJ1036" i="7"/>
  <c r="BJ852" i="7"/>
  <c r="BJ1023" i="7"/>
  <c r="BJ831" i="7"/>
  <c r="BJ148" i="7"/>
  <c r="BK290" i="7"/>
  <c r="BK7" i="7"/>
  <c r="BK481" i="7"/>
  <c r="BK210" i="7"/>
  <c r="BK59" i="7"/>
  <c r="BK671" i="7"/>
  <c r="BK399" i="7"/>
  <c r="BK382" i="7"/>
  <c r="BK942" i="7"/>
  <c r="BJ208" i="7"/>
  <c r="BJ789" i="7"/>
  <c r="BK775" i="7"/>
  <c r="BJ774" i="7"/>
  <c r="BK88" i="7"/>
  <c r="BK933" i="7"/>
  <c r="BK181" i="7"/>
  <c r="BK394" i="7"/>
  <c r="BK121" i="7"/>
  <c r="BK73" i="7"/>
  <c r="BK497" i="7"/>
  <c r="BK1118" i="7"/>
  <c r="BK759" i="7"/>
  <c r="BK776" i="7"/>
  <c r="BJ326" i="7"/>
  <c r="BJ751" i="7"/>
  <c r="BK565" i="7"/>
  <c r="BK593" i="7"/>
  <c r="BK923" i="7"/>
  <c r="BK939" i="7"/>
  <c r="BK1100" i="7"/>
  <c r="BK745" i="7"/>
  <c r="BK791" i="7"/>
  <c r="BK564" i="7"/>
  <c r="BK798" i="7"/>
  <c r="BK41" i="7"/>
  <c r="BK848" i="7"/>
  <c r="BK862" i="7"/>
  <c r="BK896" i="7"/>
  <c r="BK1074" i="7"/>
  <c r="BK1171" i="7"/>
  <c r="BK1064" i="7"/>
  <c r="BK721" i="7"/>
  <c r="BK734" i="7"/>
  <c r="BK743" i="7"/>
  <c r="BK549" i="7"/>
  <c r="BK328" i="7"/>
  <c r="BK567" i="7"/>
  <c r="BK849" i="7"/>
  <c r="BK568" i="7"/>
  <c r="BK1089" i="7"/>
  <c r="BK723" i="7"/>
  <c r="BK1127" i="7"/>
  <c r="BK1128" i="7"/>
  <c r="BK624" i="7"/>
  <c r="BK857" i="7"/>
  <c r="BK1170" i="7"/>
  <c r="BK914" i="7"/>
  <c r="BK643" i="7"/>
  <c r="BK1092" i="7"/>
  <c r="BK735" i="7"/>
  <c r="BK1102" i="7"/>
  <c r="BK748" i="7"/>
  <c r="BK764" i="7"/>
  <c r="BK1110" i="7"/>
  <c r="BK973" i="7"/>
  <c r="BK1161" i="7"/>
  <c r="BK319" i="7"/>
  <c r="BK557" i="7"/>
  <c r="BK995" i="7"/>
  <c r="BK560" i="7"/>
  <c r="BK998" i="7"/>
  <c r="BK335" i="7"/>
  <c r="BK576" i="7"/>
  <c r="BK1002" i="7"/>
  <c r="BK808" i="7"/>
  <c r="BK897" i="7"/>
  <c r="BK1096" i="7"/>
  <c r="BK1126" i="7"/>
  <c r="BK1031" i="7"/>
  <c r="BK1033" i="7"/>
  <c r="BK1139" i="7"/>
  <c r="BK928" i="7"/>
  <c r="BK872" i="7"/>
  <c r="BK630" i="7"/>
  <c r="BK482" i="7"/>
  <c r="BK1105" i="7"/>
  <c r="BK1158" i="7"/>
  <c r="BK779" i="7"/>
  <c r="BK556" i="7"/>
  <c r="BK792" i="7"/>
  <c r="BK999" i="7"/>
  <c r="BK807" i="7"/>
  <c r="BK344" i="7"/>
  <c r="BK583" i="7"/>
  <c r="BK817" i="7"/>
  <c r="BK144" i="7"/>
  <c r="BK1008" i="7"/>
  <c r="BK829" i="7"/>
  <c r="BK597" i="7"/>
  <c r="BK1047" i="7"/>
  <c r="BK889" i="7"/>
  <c r="BK422" i="7"/>
  <c r="BK910" i="7"/>
  <c r="BK703" i="7"/>
  <c r="BK238" i="7"/>
  <c r="BK252" i="7"/>
  <c r="BK272" i="7"/>
  <c r="BK520" i="7"/>
  <c r="BK526" i="7"/>
  <c r="BK122" i="7"/>
  <c r="BK563" i="7"/>
  <c r="BK29" i="7"/>
  <c r="BK145" i="7"/>
  <c r="BK628" i="7"/>
  <c r="BK419" i="7"/>
  <c r="BK665" i="7"/>
  <c r="BK667" i="7"/>
  <c r="BK669" i="7"/>
  <c r="BK901" i="7"/>
  <c r="BK1072" i="7"/>
  <c r="BK1103" i="7"/>
  <c r="BK1045" i="7"/>
  <c r="BK1028" i="7"/>
  <c r="BK989" i="7"/>
  <c r="BK673" i="7"/>
  <c r="BK750" i="7"/>
  <c r="BK786" i="7"/>
  <c r="BK128" i="7"/>
  <c r="BK1119" i="7"/>
  <c r="BK811" i="7"/>
  <c r="BK40" i="7"/>
  <c r="BK591" i="7"/>
  <c r="BK596" i="7"/>
  <c r="BK182" i="7"/>
  <c r="BK192" i="7"/>
  <c r="BK741" i="7"/>
  <c r="BK13" i="7"/>
  <c r="BK127" i="7"/>
  <c r="BK1063" i="7"/>
  <c r="BK421" i="7"/>
  <c r="BK915" i="7"/>
  <c r="BK1084" i="7"/>
  <c r="BK1086" i="7"/>
  <c r="BK460" i="7"/>
  <c r="BK507" i="7"/>
  <c r="BK957" i="7"/>
  <c r="BK101" i="7"/>
  <c r="BK537" i="7"/>
  <c r="BK1159" i="7"/>
  <c r="BK124" i="7"/>
  <c r="BK802" i="7"/>
  <c r="BK822" i="7"/>
  <c r="BK847" i="7"/>
  <c r="BK1043" i="7"/>
  <c r="BK410" i="7"/>
  <c r="BK187" i="7"/>
  <c r="BK1151" i="7"/>
  <c r="BK926" i="7"/>
  <c r="BK455" i="7"/>
  <c r="BK1154" i="7"/>
  <c r="BK489" i="7"/>
  <c r="BK276" i="7"/>
  <c r="BK292" i="7"/>
  <c r="BK777" i="7"/>
  <c r="BK550" i="7"/>
  <c r="BK825" i="7"/>
  <c r="BK827" i="7"/>
  <c r="BK1044" i="7"/>
  <c r="BK757" i="7"/>
  <c r="BK790" i="7"/>
  <c r="BK380" i="7"/>
  <c r="BK1032" i="7"/>
  <c r="BK172" i="7"/>
  <c r="BK1145" i="7"/>
  <c r="BK450" i="7"/>
  <c r="BK285" i="7"/>
  <c r="BK280" i="7"/>
  <c r="BK794" i="7"/>
  <c r="BK840" i="7"/>
  <c r="BK842" i="7"/>
  <c r="BK631" i="7"/>
  <c r="BK1046" i="7"/>
  <c r="BK941" i="7"/>
  <c r="BK1130" i="7"/>
  <c r="BK307" i="7"/>
  <c r="BK613" i="7"/>
  <c r="BK668" i="7"/>
  <c r="BK895" i="7"/>
  <c r="BK1150" i="7"/>
  <c r="BK1112" i="7"/>
  <c r="BK1129" i="7"/>
  <c r="BK1131" i="7"/>
  <c r="BK950" i="7"/>
  <c r="BK558" i="7"/>
  <c r="BK38" i="7"/>
  <c r="BK595" i="7"/>
  <c r="BK677" i="7"/>
  <c r="BK270" i="7"/>
  <c r="BK666" i="7"/>
  <c r="BK689" i="7"/>
  <c r="BK1153" i="7"/>
  <c r="BK92" i="7"/>
  <c r="BK281" i="7"/>
  <c r="BK1003" i="7"/>
  <c r="BK282" i="7"/>
  <c r="BK27" i="7"/>
  <c r="BK920" i="7"/>
  <c r="BK125" i="7"/>
  <c r="BK463" i="7"/>
  <c r="BK30" i="7"/>
  <c r="BK431" i="7"/>
  <c r="BK685" i="7"/>
  <c r="BK133" i="7"/>
  <c r="BK413" i="7"/>
  <c r="BK664" i="7"/>
  <c r="BK57" i="7"/>
  <c r="BK963" i="7"/>
  <c r="BK554" i="7"/>
  <c r="BK1162" i="7"/>
  <c r="BK625" i="7"/>
  <c r="BK651" i="7"/>
  <c r="BK1085" i="7"/>
  <c r="BK709" i="7"/>
  <c r="BK770" i="7"/>
  <c r="BK614" i="7"/>
  <c r="BK616" i="7"/>
  <c r="BK1152" i="7"/>
  <c r="BK841" i="7"/>
  <c r="BK1081" i="7"/>
  <c r="BK1116" i="7"/>
  <c r="BK313" i="7"/>
  <c r="BK197" i="7"/>
  <c r="BK1132" i="7"/>
  <c r="BK1146" i="7"/>
  <c r="BK1172" i="7"/>
  <c r="BK223" i="7"/>
  <c r="BK739" i="7"/>
  <c r="BK1113" i="7"/>
  <c r="BK979" i="7"/>
  <c r="BK981" i="7"/>
  <c r="BK357" i="7"/>
  <c r="BK1058" i="7"/>
  <c r="BK1066" i="7"/>
  <c r="BK472" i="7"/>
  <c r="BK80" i="7"/>
  <c r="BK949" i="7"/>
  <c r="BK487" i="7"/>
  <c r="BK751" i="7"/>
  <c r="BK512" i="7"/>
  <c r="BK100" i="7"/>
  <c r="BK275" i="7"/>
  <c r="BK972" i="7"/>
  <c r="BK769" i="7"/>
  <c r="BK532" i="7"/>
  <c r="BK534" i="7"/>
  <c r="BK1115" i="7"/>
  <c r="BK780" i="7"/>
  <c r="BK781" i="7"/>
  <c r="BK561" i="7"/>
  <c r="BK997" i="7"/>
  <c r="BK331" i="7"/>
  <c r="BK338" i="7"/>
  <c r="BK577" i="7"/>
  <c r="BK806" i="7"/>
  <c r="BK581" i="7"/>
  <c r="BK137" i="7"/>
  <c r="BK810" i="7"/>
  <c r="BK584" i="7"/>
  <c r="BK813" i="7"/>
  <c r="BK816" i="7"/>
  <c r="BK818" i="7"/>
  <c r="BK590" i="7"/>
  <c r="BK2" i="7"/>
  <c r="BK823" i="7"/>
  <c r="BK355" i="7"/>
  <c r="BK153" i="7"/>
  <c r="BK1038" i="7"/>
  <c r="BK679" i="7"/>
  <c r="BK432" i="7"/>
  <c r="BK61" i="7"/>
  <c r="BK701" i="7"/>
  <c r="BK930" i="7"/>
  <c r="BK716" i="7"/>
  <c r="BK466" i="7"/>
  <c r="BK728" i="7"/>
  <c r="BK733" i="7"/>
  <c r="BK1101" i="7"/>
  <c r="BK249" i="7"/>
  <c r="BK260" i="7"/>
  <c r="BK277" i="7"/>
  <c r="BK286" i="7"/>
  <c r="BK288" i="7"/>
  <c r="BK765" i="7"/>
  <c r="BK295" i="7"/>
  <c r="BK985" i="7"/>
  <c r="BK987" i="7"/>
  <c r="BK321" i="7"/>
  <c r="BK788" i="7"/>
  <c r="BK325" i="7"/>
  <c r="BK562" i="7"/>
  <c r="BK330" i="7"/>
  <c r="BK33" i="7"/>
  <c r="BK1005" i="7"/>
  <c r="BK819" i="7"/>
  <c r="BK42" i="7"/>
  <c r="BK356" i="7"/>
  <c r="BK104" i="7"/>
  <c r="BK374" i="7"/>
  <c r="BK820" i="7"/>
  <c r="BK871" i="7"/>
  <c r="BK761" i="7"/>
  <c r="BK241" i="7"/>
  <c r="BK1144" i="7"/>
  <c r="BK147" i="7"/>
  <c r="BK977" i="7"/>
  <c r="BK369" i="7"/>
  <c r="BK248" i="7"/>
  <c r="BK826" i="7"/>
  <c r="BK629" i="7"/>
  <c r="BK305" i="7"/>
  <c r="BK887" i="7"/>
  <c r="BK891" i="7"/>
  <c r="BK898" i="7"/>
  <c r="BK1093" i="7"/>
  <c r="BK718" i="7"/>
  <c r="BK959" i="7"/>
  <c r="BK978" i="7"/>
  <c r="BK980" i="7"/>
  <c r="BK982" i="7"/>
  <c r="BK863" i="7"/>
  <c r="BK50" i="7"/>
  <c r="BK456" i="7"/>
  <c r="BK946" i="7"/>
  <c r="BK948" i="7"/>
  <c r="BK82" i="7"/>
  <c r="BK742" i="7"/>
  <c r="BK263" i="7"/>
  <c r="BK11" i="7"/>
  <c r="BK964" i="7"/>
  <c r="BK109" i="7"/>
  <c r="BK768" i="7"/>
  <c r="BK773" i="7"/>
  <c r="BK533" i="7"/>
  <c r="BK19" i="7"/>
  <c r="BK304" i="7"/>
  <c r="BK546" i="7"/>
  <c r="BK320" i="7"/>
  <c r="BK25" i="7"/>
  <c r="BK130" i="7"/>
  <c r="BK336" i="7"/>
  <c r="BK804" i="7"/>
  <c r="BK340" i="7"/>
  <c r="BK342" i="7"/>
  <c r="BK32" i="7"/>
  <c r="BK809" i="7"/>
  <c r="BK138" i="7"/>
  <c r="BK346" i="7"/>
  <c r="BK815" i="7"/>
  <c r="BK1007" i="7"/>
  <c r="BK1157" i="7"/>
  <c r="BK1169" i="7"/>
  <c r="BK69" i="7"/>
  <c r="BK250" i="7"/>
  <c r="BK287" i="7"/>
  <c r="BK986" i="7"/>
  <c r="BK1087" i="7"/>
  <c r="BK242" i="7"/>
  <c r="BK803" i="7"/>
  <c r="BK308" i="7"/>
  <c r="BK702" i="7"/>
  <c r="BK730" i="7"/>
  <c r="BK752" i="7"/>
  <c r="BK294" i="7"/>
  <c r="BK119" i="7"/>
  <c r="BK582" i="7"/>
  <c r="BK592" i="7"/>
  <c r="BK824" i="7"/>
  <c r="BK353" i="7"/>
  <c r="BK858" i="7"/>
  <c r="BK451" i="7"/>
  <c r="BK727" i="7"/>
  <c r="BK289" i="7"/>
  <c r="BK31" i="7"/>
  <c r="BK1166" i="7"/>
  <c r="BK167" i="7"/>
  <c r="BK170" i="7"/>
  <c r="BK60" i="7"/>
  <c r="BK922" i="7"/>
  <c r="BK763" i="7"/>
  <c r="BK103" i="7"/>
  <c r="BK323" i="7"/>
  <c r="BK326" i="7"/>
  <c r="BK1121" i="7"/>
  <c r="BK1022" i="7"/>
  <c r="BK1050" i="7"/>
  <c r="BK407" i="7"/>
  <c r="BK658" i="7"/>
  <c r="BK659" i="7"/>
  <c r="BK1009" i="7"/>
  <c r="BK632" i="7"/>
  <c r="BK710" i="7"/>
  <c r="BK284" i="7"/>
  <c r="BK123" i="7"/>
  <c r="BK146" i="7"/>
  <c r="BK377" i="7"/>
  <c r="BK621" i="7"/>
  <c r="BK890" i="7"/>
  <c r="BK430" i="7"/>
  <c r="BK77" i="7"/>
  <c r="BK239" i="7"/>
  <c r="BK1160" i="7"/>
  <c r="BK1117" i="7"/>
  <c r="BK347" i="7"/>
  <c r="BK587" i="7"/>
  <c r="BK868" i="7"/>
  <c r="BK1137" i="7"/>
  <c r="BK888" i="7"/>
  <c r="BK655" i="7"/>
  <c r="BK423" i="7"/>
  <c r="BK1148" i="7"/>
  <c r="BK680" i="7"/>
  <c r="BK907" i="7"/>
  <c r="BK1082" i="7"/>
  <c r="BK4" i="7"/>
  <c r="BK205" i="7"/>
  <c r="BK213" i="7"/>
  <c r="BK1094" i="7"/>
  <c r="BK943" i="7"/>
  <c r="BK944" i="7"/>
  <c r="BK251" i="7"/>
  <c r="BK1108" i="7"/>
  <c r="BK15" i="7"/>
  <c r="BK298" i="7"/>
  <c r="BK113" i="7"/>
  <c r="BK976" i="7"/>
  <c r="BK22" i="7"/>
  <c r="BK309" i="7"/>
  <c r="BK991" i="7"/>
  <c r="BK555" i="7"/>
  <c r="BK795" i="7"/>
  <c r="BK1167" i="7"/>
  <c r="BK1143" i="7"/>
  <c r="BK1075" i="7"/>
  <c r="BK1077" i="7"/>
  <c r="BK1079" i="7"/>
  <c r="BK909" i="7"/>
  <c r="BK452" i="7"/>
  <c r="BK458" i="7"/>
  <c r="BK740" i="7"/>
  <c r="BK96" i="7"/>
  <c r="BK334" i="7"/>
  <c r="BK856" i="7"/>
  <c r="BK873" i="7"/>
  <c r="BK636" i="7"/>
  <c r="BK637" i="7"/>
  <c r="BK646" i="7"/>
  <c r="BK1060" i="7"/>
  <c r="BK1069" i="7"/>
  <c r="BK439" i="7"/>
  <c r="BK66" i="7"/>
  <c r="BK717" i="7"/>
  <c r="BK245" i="7"/>
  <c r="BK571" i="7"/>
  <c r="BK573" i="7"/>
  <c r="BK575" i="7"/>
  <c r="BK1027" i="7"/>
  <c r="BK339" i="7"/>
  <c r="BK845" i="7"/>
  <c r="BK854" i="7"/>
  <c r="BK859" i="7"/>
  <c r="BK1037" i="7"/>
  <c r="BK893" i="7"/>
  <c r="BK912" i="7"/>
  <c r="BK194" i="7"/>
  <c r="BK1097" i="7"/>
  <c r="BK502" i="7"/>
  <c r="BK110" i="7"/>
  <c r="BK1001" i="7"/>
  <c r="BK179" i="7"/>
  <c r="BK428" i="7"/>
  <c r="BK464" i="7"/>
  <c r="BK756" i="7"/>
  <c r="BK314" i="7"/>
  <c r="BK28" i="7"/>
  <c r="BK805" i="7"/>
  <c r="BK349" i="7"/>
  <c r="BK352" i="7"/>
  <c r="BK821" i="7"/>
  <c r="BK43" i="7"/>
  <c r="BK150" i="7"/>
  <c r="BK1057" i="7"/>
  <c r="BK229" i="7"/>
  <c r="BK525" i="7"/>
  <c r="BK168" i="7"/>
  <c r="BK440" i="7"/>
  <c r="BK203" i="7"/>
  <c r="BK468" i="7"/>
  <c r="BK74" i="7"/>
  <c r="BK84" i="7"/>
  <c r="BK265" i="7"/>
  <c r="BK98" i="7"/>
  <c r="BK1106" i="7"/>
  <c r="BK303" i="7"/>
  <c r="BK782" i="7"/>
  <c r="BK993" i="7"/>
  <c r="BK800" i="7"/>
  <c r="BK358" i="7"/>
  <c r="BK681" i="7"/>
  <c r="BK274" i="7"/>
  <c r="BK1114" i="7"/>
  <c r="BK682" i="7"/>
  <c r="BK199" i="7"/>
  <c r="BK212" i="7"/>
  <c r="BK149" i="7"/>
  <c r="BK747" i="7"/>
  <c r="BK408" i="7"/>
  <c r="BK657" i="7"/>
  <c r="BK542" i="7"/>
  <c r="BK783" i="7"/>
  <c r="BK864" i="7"/>
  <c r="BK865" i="7"/>
  <c r="BK662" i="7"/>
  <c r="BK589" i="7"/>
  <c r="BK918" i="7"/>
  <c r="BK485" i="7"/>
  <c r="BK350" i="7"/>
  <c r="BK373" i="7"/>
  <c r="BK171" i="7"/>
  <c r="BK392" i="7"/>
  <c r="BK111" i="7"/>
  <c r="BK21" i="7"/>
  <c r="BK619" i="7"/>
  <c r="BK1136" i="7"/>
  <c r="BK660" i="7"/>
  <c r="BK661" i="7"/>
  <c r="BK674" i="7"/>
  <c r="BK1071" i="7"/>
  <c r="BK683" i="7"/>
  <c r="BK1088" i="7"/>
  <c r="BK214" i="7"/>
  <c r="BK473" i="7"/>
  <c r="BK513" i="7"/>
  <c r="BK529" i="7"/>
  <c r="BK975" i="7"/>
  <c r="BK543" i="7"/>
  <c r="BK785" i="7"/>
  <c r="BK580" i="7"/>
  <c r="BK902" i="7"/>
  <c r="BK1078" i="7"/>
  <c r="BK62" i="7"/>
  <c r="BK459" i="7"/>
  <c r="BK20" i="7"/>
  <c r="BK1034" i="7"/>
  <c r="BK1052" i="7"/>
  <c r="BK649" i="7"/>
  <c r="BK56" i="7"/>
  <c r="BK67" i="7"/>
  <c r="BK12" i="7"/>
  <c r="BK574" i="7"/>
  <c r="BK690" i="7"/>
  <c r="BK846" i="7"/>
  <c r="BK1168" i="7"/>
  <c r="BK438" i="7"/>
  <c r="BK231" i="7"/>
  <c r="BK521" i="7"/>
  <c r="BK654" i="7"/>
  <c r="BK711" i="7"/>
  <c r="BK515" i="7"/>
  <c r="BK569" i="7"/>
  <c r="BK143" i="7"/>
  <c r="BK354" i="7"/>
  <c r="BK1041" i="7"/>
  <c r="BK1099" i="7"/>
  <c r="BK54" i="7"/>
  <c r="BK216" i="7"/>
  <c r="BK476" i="7"/>
  <c r="BK94" i="7"/>
  <c r="BK778" i="7"/>
  <c r="BK318" i="7"/>
  <c r="BK1010" i="7"/>
  <c r="BK749" i="7"/>
  <c r="BK48" i="7"/>
  <c r="BK929" i="7"/>
  <c r="BK725" i="7"/>
  <c r="BK1109" i="7"/>
  <c r="BK311" i="7"/>
  <c r="BK132" i="7"/>
  <c r="BK578" i="7"/>
  <c r="BK1020" i="7"/>
  <c r="BK617" i="7"/>
  <c r="BK383" i="7"/>
  <c r="BK385" i="7"/>
  <c r="BK387" i="7"/>
  <c r="BK867" i="7"/>
  <c r="BK1138" i="7"/>
  <c r="BK403" i="7"/>
  <c r="BK405" i="7"/>
  <c r="BK1140" i="7"/>
  <c r="BK1142" i="7"/>
  <c r="BK178" i="7"/>
  <c r="BK414" i="7"/>
  <c r="BK416" i="7"/>
  <c r="BK900" i="7"/>
  <c r="BK904" i="7"/>
  <c r="BK1073" i="7"/>
  <c r="BK186" i="7"/>
  <c r="BK684" i="7"/>
  <c r="BK201" i="7"/>
  <c r="BK209" i="7"/>
  <c r="BK65" i="7"/>
  <c r="BK1095" i="7"/>
  <c r="BK226" i="7"/>
  <c r="BK720" i="7"/>
  <c r="BK233" i="7"/>
  <c r="BK235" i="7"/>
  <c r="BK484" i="7"/>
  <c r="BK490" i="7"/>
  <c r="BK86" i="7"/>
  <c r="BK503" i="7"/>
  <c r="BK505" i="7"/>
  <c r="BK509" i="7"/>
  <c r="BK262" i="7"/>
  <c r="BK511" i="7"/>
  <c r="BK514" i="7"/>
  <c r="BK102" i="7"/>
  <c r="BK105" i="7"/>
  <c r="BK16" i="7"/>
  <c r="BK528" i="7"/>
  <c r="BK296" i="7"/>
  <c r="BK536" i="7"/>
  <c r="BK299" i="7"/>
  <c r="BK539" i="7"/>
  <c r="BK984" i="7"/>
  <c r="BK545" i="7"/>
  <c r="BK315" i="7"/>
  <c r="BK552" i="7"/>
  <c r="BK316" i="7"/>
  <c r="BK789" i="7"/>
  <c r="BK570" i="7"/>
  <c r="BK345" i="7"/>
  <c r="BK35" i="7"/>
  <c r="BK140" i="7"/>
  <c r="BK814" i="7"/>
  <c r="BK879" i="7"/>
  <c r="BK691" i="7"/>
  <c r="BK931" i="7"/>
  <c r="BK480" i="7"/>
  <c r="BK6" i="7"/>
  <c r="BK126" i="7"/>
  <c r="BK129" i="7"/>
  <c r="BK830" i="7"/>
  <c r="BK324" i="7"/>
  <c r="BK375" i="7"/>
  <c r="BK940" i="7"/>
  <c r="BK799" i="7"/>
  <c r="BK648" i="7"/>
  <c r="BK278" i="7"/>
  <c r="BK774" i="7"/>
  <c r="BK544" i="7"/>
  <c r="BK787" i="7"/>
  <c r="BK585" i="7"/>
  <c r="BK208" i="7"/>
  <c r="BK996" i="7"/>
  <c r="BK462" i="7"/>
  <c r="BK994" i="7"/>
  <c r="BK644" i="7"/>
  <c r="BK184" i="7"/>
  <c r="BK700" i="7"/>
  <c r="BK937" i="7"/>
  <c r="BK762" i="7"/>
  <c r="BK540" i="7"/>
  <c r="BK559" i="7"/>
  <c r="BK1076" i="7"/>
  <c r="BK457" i="7"/>
  <c r="BK1125" i="7"/>
  <c r="BK881" i="7"/>
  <c r="BK686" i="7"/>
  <c r="BK572" i="7"/>
  <c r="BK843" i="7"/>
  <c r="BK1049" i="7"/>
  <c r="BK1104" i="7"/>
  <c r="BK53" i="7"/>
  <c r="BK329" i="7"/>
  <c r="BK1120" i="7"/>
  <c r="BK894" i="7"/>
  <c r="BK695" i="7"/>
  <c r="BK91" i="7"/>
  <c r="BK115" i="7"/>
  <c r="BK1054" i="7"/>
  <c r="BK441" i="7"/>
  <c r="BK217" i="7"/>
  <c r="BK106" i="7"/>
  <c r="BK333" i="7"/>
  <c r="BK1021" i="7"/>
  <c r="BK384" i="7"/>
  <c r="BK389" i="7"/>
  <c r="BK638" i="7"/>
  <c r="BK1055" i="7"/>
  <c r="BK884" i="7"/>
  <c r="BK1062" i="7"/>
  <c r="BK427" i="7"/>
  <c r="BK435" i="7"/>
  <c r="BK193" i="7"/>
  <c r="BK64" i="7"/>
  <c r="BK225" i="7"/>
  <c r="BK471" i="7"/>
  <c r="BK79" i="7"/>
  <c r="BK493" i="7"/>
  <c r="BK954" i="7"/>
  <c r="BK754" i="7"/>
  <c r="BK1107" i="7"/>
  <c r="BK17" i="7"/>
  <c r="BK983" i="7"/>
  <c r="BK553" i="7"/>
  <c r="BK34" i="7"/>
  <c r="BK3" i="7"/>
  <c r="BK120" i="7"/>
  <c r="BK381" i="7"/>
  <c r="BK620" i="7"/>
  <c r="BK869" i="7"/>
  <c r="BK395" i="7"/>
  <c r="BK398" i="7"/>
  <c r="BK400" i="7"/>
  <c r="BK411" i="7"/>
  <c r="BK1061" i="7"/>
  <c r="BK670" i="7"/>
  <c r="BK672" i="7"/>
  <c r="BK1070" i="7"/>
  <c r="BK433" i="7"/>
  <c r="BK189" i="7"/>
  <c r="BK447" i="7"/>
  <c r="BK449" i="7"/>
  <c r="BK200" i="7"/>
  <c r="BK207" i="7"/>
  <c r="BK215" i="7"/>
  <c r="BK715" i="7"/>
  <c r="BK230" i="7"/>
  <c r="BK5" i="7"/>
  <c r="BK81" i="7"/>
  <c r="BK244" i="7"/>
  <c r="BK744" i="7"/>
  <c r="BK501" i="7"/>
  <c r="BK257" i="7"/>
  <c r="BK267" i="7"/>
  <c r="BK99" i="7"/>
  <c r="BK283" i="7"/>
  <c r="BK108" i="7"/>
  <c r="BK300" i="7"/>
  <c r="BK992" i="7"/>
  <c r="BK579" i="7"/>
  <c r="BK148" i="7"/>
  <c r="BK1098" i="7"/>
  <c r="BK831" i="7"/>
  <c r="BK839" i="7"/>
  <c r="BK1023" i="7"/>
  <c r="BK1026" i="7"/>
  <c r="BK852" i="7"/>
  <c r="BK623" i="7"/>
  <c r="BK1036" i="7"/>
  <c r="BK1039" i="7"/>
  <c r="BK642" i="7"/>
  <c r="BK652" i="7"/>
  <c r="BK675" i="7"/>
  <c r="BK1149" i="7"/>
  <c r="BK911" i="7"/>
  <c r="BK446" i="7"/>
  <c r="BK699" i="7"/>
  <c r="BK905" i="7"/>
  <c r="BK588" i="7"/>
  <c r="BK376" i="7"/>
  <c r="BK72" i="7"/>
  <c r="BK1000" i="7"/>
  <c r="BK1056" i="7"/>
  <c r="BK271" i="7"/>
  <c r="BK107" i="7"/>
  <c r="BK538" i="7"/>
  <c r="BK551" i="7"/>
  <c r="BK136" i="7"/>
  <c r="BK151" i="7"/>
  <c r="BK488" i="7"/>
  <c r="BJ1173" i="7"/>
  <c r="BJ602" i="7"/>
  <c r="BJ600" i="7"/>
  <c r="BJ160" i="7"/>
  <c r="BJ158" i="7"/>
  <c r="BJ157" i="7"/>
  <c r="BJ45" i="7"/>
  <c r="BJ362" i="7"/>
  <c r="BJ361" i="7"/>
  <c r="BJ154" i="7"/>
  <c r="BJ833" i="7"/>
  <c r="BJ360" i="7"/>
  <c r="BJ44" i="7"/>
  <c r="BJ611" i="7"/>
  <c r="BJ1018" i="7"/>
  <c r="BJ367" i="7"/>
  <c r="BJ838" i="7"/>
  <c r="BJ1165" i="7"/>
  <c r="BJ1017" i="7"/>
  <c r="BJ835" i="7"/>
  <c r="BJ47" i="7"/>
  <c r="BJ366" i="7"/>
  <c r="BJ1015" i="7"/>
  <c r="BJ607" i="7"/>
  <c r="BJ163" i="7"/>
  <c r="BJ605" i="7"/>
  <c r="BJ365" i="7"/>
  <c r="BJ363" i="7"/>
  <c r="BJ603" i="7"/>
  <c r="BJ1163" i="7"/>
  <c r="BJ370" i="7"/>
  <c r="BJ174" i="7"/>
  <c r="BJ968" i="7"/>
  <c r="BJ966" i="7"/>
  <c r="BJ866" i="7"/>
  <c r="BJ726" i="7"/>
  <c r="BJ437" i="7"/>
  <c r="BJ302" i="7"/>
  <c r="BJ256" i="7"/>
  <c r="BJ477" i="7"/>
  <c r="BJ63" i="7"/>
  <c r="BJ921" i="7"/>
  <c r="BJ191" i="7"/>
  <c r="BJ899" i="7"/>
  <c r="BJ760" i="7"/>
  <c r="BJ254" i="7"/>
  <c r="BJ227" i="7"/>
  <c r="BJ412" i="7"/>
  <c r="BJ169" i="7"/>
  <c r="BJ518" i="7"/>
  <c r="BJ495" i="7"/>
  <c r="BJ445" i="7"/>
  <c r="BJ402" i="7"/>
  <c r="BJ874" i="7"/>
  <c r="BJ1029" i="7"/>
  <c r="BJ112" i="7"/>
  <c r="BJ18" i="7"/>
  <c r="BJ85" i="7"/>
  <c r="BJ478" i="7"/>
  <c r="BJ467" i="7"/>
  <c r="BJ1091" i="7"/>
  <c r="BJ705" i="7"/>
  <c r="BJ916" i="7"/>
  <c r="BJ185" i="7"/>
  <c r="BJ875" i="7"/>
  <c r="BJ49" i="7"/>
  <c r="BJ586" i="7"/>
  <c r="BJ297" i="7"/>
  <c r="BJ530" i="7"/>
  <c r="BJ14" i="7"/>
  <c r="BJ266" i="7"/>
  <c r="BJ506" i="7"/>
  <c r="BJ258" i="7"/>
  <c r="BJ89" i="7"/>
  <c r="BJ494" i="7"/>
  <c r="BJ738" i="7"/>
  <c r="BJ483" i="7"/>
  <c r="BJ470" i="7"/>
  <c r="BJ71" i="7"/>
  <c r="BJ936" i="7"/>
  <c r="BJ222" i="7"/>
  <c r="BJ220" i="7"/>
  <c r="BJ195" i="7"/>
  <c r="BJ188" i="7"/>
  <c r="BJ52" i="7"/>
  <c r="BJ180" i="7"/>
  <c r="BJ647" i="7"/>
  <c r="BJ635" i="7"/>
  <c r="BJ388" i="7"/>
  <c r="BJ801" i="7"/>
  <c r="BJ1006" i="7"/>
  <c r="BJ139" i="7"/>
  <c r="BJ337" i="7"/>
  <c r="BJ317" i="7"/>
  <c r="BJ541" i="7"/>
  <c r="BJ535" i="7"/>
  <c r="BJ527" i="7"/>
  <c r="BJ971" i="7"/>
  <c r="BJ10" i="7"/>
  <c r="BJ8" i="7"/>
  <c r="BJ90" i="7"/>
  <c r="BJ247" i="7"/>
  <c r="BJ87" i="7"/>
  <c r="BJ492" i="7"/>
  <c r="BJ236" i="7"/>
  <c r="BJ218" i="7"/>
  <c r="BJ712" i="7"/>
  <c r="BJ454" i="7"/>
  <c r="BJ924" i="7"/>
  <c r="BJ692" i="7"/>
  <c r="BJ688" i="7"/>
  <c r="BJ1067" i="7"/>
  <c r="BJ417" i="7"/>
  <c r="BJ656" i="7"/>
  <c r="BJ1059" i="7"/>
  <c r="BJ645" i="7"/>
  <c r="BJ404" i="7"/>
  <c r="BJ401" i="7"/>
  <c r="BJ173" i="7"/>
  <c r="BJ861" i="7"/>
  <c r="BJ853" i="7"/>
  <c r="BJ851" i="7"/>
  <c r="BJ372" i="7"/>
  <c r="BJ165" i="7"/>
  <c r="BJ797" i="7"/>
  <c r="BJ952" i="7"/>
  <c r="BJ37" i="7"/>
  <c r="BJ877" i="7"/>
  <c r="BJ1124" i="7"/>
  <c r="BJ134" i="7"/>
  <c r="BJ784" i="7"/>
  <c r="BJ519" i="7"/>
  <c r="BJ925" i="7"/>
  <c r="BJ269" i="7"/>
  <c r="BJ500" i="7"/>
  <c r="BJ719" i="7"/>
  <c r="BJ696" i="7"/>
  <c r="BJ919" i="7"/>
  <c r="BJ892" i="7"/>
  <c r="BJ1053" i="7"/>
  <c r="BJ855" i="7"/>
  <c r="BJ793" i="7"/>
  <c r="BJ758" i="7"/>
  <c r="BJ424" i="7"/>
  <c r="BK117" i="7"/>
  <c r="BK291" i="7"/>
  <c r="BJ766" i="7"/>
  <c r="BK498" i="7"/>
  <c r="BK737" i="7"/>
  <c r="BJ732" i="7"/>
  <c r="BK465" i="7"/>
  <c r="BK932" i="7"/>
  <c r="BJ708" i="7"/>
  <c r="BK693" i="7"/>
  <c r="BK436" i="7"/>
  <c r="BK1065" i="7"/>
  <c r="BK876" i="7"/>
  <c r="BK860" i="7"/>
  <c r="BK1025" i="7"/>
  <c r="BK378" i="7"/>
  <c r="BK547" i="7"/>
  <c r="BK39" i="7"/>
  <c r="BK135" i="7"/>
  <c r="BK279" i="7"/>
  <c r="BK746" i="7"/>
  <c r="BK232" i="7"/>
  <c r="BK704" i="7"/>
  <c r="BK908" i="7"/>
  <c r="BK415" i="7"/>
  <c r="BK396" i="7"/>
  <c r="BK844" i="7"/>
  <c r="BK131" i="7"/>
  <c r="BJ996" i="7"/>
  <c r="BJ140" i="7"/>
  <c r="BK306" i="7"/>
  <c r="BJ544" i="7"/>
  <c r="BK83" i="7"/>
  <c r="BK202" i="7"/>
  <c r="BK886" i="7"/>
  <c r="BK386" i="7"/>
  <c r="BK95" i="7"/>
  <c r="BK965" i="7"/>
  <c r="BK771" i="7"/>
  <c r="BK312" i="7"/>
  <c r="BK75" i="7"/>
  <c r="BK1080" i="7"/>
  <c r="BK731" i="7"/>
  <c r="BJ565" i="7"/>
  <c r="BJ923" i="7"/>
  <c r="BJ1100" i="7"/>
  <c r="BJ791" i="7"/>
  <c r="BJ798" i="7"/>
  <c r="BJ941" i="7"/>
  <c r="BJ848" i="7"/>
  <c r="BJ1089" i="7"/>
  <c r="BJ1103" i="7"/>
  <c r="BJ1139" i="7"/>
  <c r="BJ1096" i="7"/>
  <c r="BJ1127" i="7"/>
  <c r="BJ1129" i="7"/>
  <c r="BJ1131" i="7"/>
  <c r="BJ1031" i="7"/>
  <c r="BJ624" i="7"/>
  <c r="BJ328" i="7"/>
  <c r="BJ564" i="7"/>
  <c r="BJ567" i="7"/>
  <c r="BJ862" i="7"/>
  <c r="BJ897" i="7"/>
  <c r="BJ1126" i="7"/>
  <c r="BJ1033" i="7"/>
  <c r="BJ743" i="7"/>
  <c r="BJ745" i="7"/>
  <c r="BJ549" i="7"/>
  <c r="BJ41" i="7"/>
  <c r="BJ895" i="7"/>
  <c r="BJ928" i="7"/>
  <c r="BJ1028" i="7"/>
  <c r="BJ989" i="7"/>
  <c r="BJ872" i="7"/>
  <c r="BJ1150" i="7"/>
  <c r="BJ630" i="7"/>
  <c r="BJ673" i="7"/>
  <c r="BJ482" i="7"/>
  <c r="BJ950" i="7"/>
  <c r="BJ1105" i="7"/>
  <c r="BJ750" i="7"/>
  <c r="BJ1158" i="7"/>
  <c r="BJ1112" i="7"/>
  <c r="BJ779" i="7"/>
  <c r="BJ786" i="7"/>
  <c r="BJ556" i="7"/>
  <c r="BJ558" i="7"/>
  <c r="BJ792" i="7"/>
  <c r="BJ128" i="7"/>
  <c r="BJ999" i="7"/>
  <c r="BJ133" i="7"/>
  <c r="BJ807" i="7"/>
  <c r="BJ1119" i="7"/>
  <c r="BJ939" i="7"/>
  <c r="BJ849" i="7"/>
  <c r="BJ1045" i="7"/>
  <c r="BJ593" i="7"/>
  <c r="BJ568" i="7"/>
  <c r="BJ896" i="7"/>
  <c r="BJ723" i="7"/>
  <c r="BJ1170" i="7"/>
  <c r="BJ643" i="7"/>
  <c r="BJ735" i="7"/>
  <c r="BJ748" i="7"/>
  <c r="BJ1110" i="7"/>
  <c r="BJ1161" i="7"/>
  <c r="BJ557" i="7"/>
  <c r="BJ560" i="7"/>
  <c r="BJ335" i="7"/>
  <c r="BJ1002" i="7"/>
  <c r="BJ1003" i="7"/>
  <c r="BJ811" i="7"/>
  <c r="BJ38" i="7"/>
  <c r="BJ40" i="7"/>
  <c r="BJ820" i="7"/>
  <c r="BJ591" i="7"/>
  <c r="BJ595" i="7"/>
  <c r="BJ596" i="7"/>
  <c r="BJ413" i="7"/>
  <c r="BJ182" i="7"/>
  <c r="BJ677" i="7"/>
  <c r="BJ192" i="7"/>
  <c r="BJ463" i="7"/>
  <c r="BJ741" i="7"/>
  <c r="BJ270" i="7"/>
  <c r="BJ13" i="7"/>
  <c r="BJ282" i="7"/>
  <c r="BJ734" i="7"/>
  <c r="BJ1130" i="7"/>
  <c r="BJ307" i="7"/>
  <c r="BJ122" i="7"/>
  <c r="BJ613" i="7"/>
  <c r="BJ628" i="7"/>
  <c r="BJ668" i="7"/>
  <c r="BJ669" i="7"/>
  <c r="BJ1064" i="7"/>
  <c r="BJ1128" i="7"/>
  <c r="BJ914" i="7"/>
  <c r="BJ1102" i="7"/>
  <c r="BJ973" i="7"/>
  <c r="BJ995" i="7"/>
  <c r="BJ576" i="7"/>
  <c r="BJ583" i="7"/>
  <c r="BJ144" i="7"/>
  <c r="BJ829" i="7"/>
  <c r="BJ1047" i="7"/>
  <c r="BJ422" i="7"/>
  <c r="BJ703" i="7"/>
  <c r="BJ252" i="7"/>
  <c r="BJ520" i="7"/>
  <c r="BJ30" i="7"/>
  <c r="BJ145" i="7"/>
  <c r="BJ666" i="7"/>
  <c r="BJ667" i="7"/>
  <c r="BJ57" i="7"/>
  <c r="BJ685" i="7"/>
  <c r="BJ689" i="7"/>
  <c r="BJ920" i="7"/>
  <c r="BJ1153" i="7"/>
  <c r="BJ1157" i="7"/>
  <c r="BJ92" i="7"/>
  <c r="BJ963" i="7"/>
  <c r="BJ281" i="7"/>
  <c r="BJ977" i="7"/>
  <c r="BJ554" i="7"/>
  <c r="BJ125" i="7"/>
  <c r="BJ1162" i="7"/>
  <c r="BJ369" i="7"/>
  <c r="BJ625" i="7"/>
  <c r="BJ871" i="7"/>
  <c r="BJ651" i="7"/>
  <c r="BJ1081" i="7"/>
  <c r="BJ1085" i="7"/>
  <c r="BJ1087" i="7"/>
  <c r="BJ709" i="7"/>
  <c r="BJ1171" i="7"/>
  <c r="BJ721" i="7"/>
  <c r="BJ1074" i="7"/>
  <c r="BJ664" i="7"/>
  <c r="BJ665" i="7"/>
  <c r="BJ857" i="7"/>
  <c r="BJ319" i="7"/>
  <c r="BJ998" i="7"/>
  <c r="BJ889" i="7"/>
  <c r="BJ910" i="7"/>
  <c r="BJ1063" i="7"/>
  <c r="BJ431" i="7"/>
  <c r="BJ1084" i="7"/>
  <c r="BJ1086" i="7"/>
  <c r="BJ1092" i="7"/>
  <c r="BJ1008" i="7"/>
  <c r="BJ597" i="7"/>
  <c r="BJ563" i="7"/>
  <c r="BJ915" i="7"/>
  <c r="BJ764" i="7"/>
  <c r="BJ344" i="7"/>
  <c r="BJ817" i="7"/>
  <c r="BJ526" i="7"/>
  <c r="BJ127" i="7"/>
  <c r="BJ29" i="7"/>
  <c r="BJ901" i="7"/>
  <c r="BJ957" i="7"/>
  <c r="BJ101" i="7"/>
  <c r="BJ761" i="7"/>
  <c r="BJ292" i="7"/>
  <c r="BJ826" i="7"/>
  <c r="BJ827" i="7"/>
  <c r="BJ803" i="7"/>
  <c r="BJ380" i="7"/>
  <c r="BJ197" i="7"/>
  <c r="BJ450" i="7"/>
  <c r="BJ147" i="7"/>
  <c r="BJ840" i="7"/>
  <c r="BJ887" i="7"/>
  <c r="BJ27" i="7"/>
  <c r="BJ1072" i="7"/>
  <c r="BJ537" i="7"/>
  <c r="BJ1159" i="7"/>
  <c r="BJ187" i="7"/>
  <c r="BJ1151" i="7"/>
  <c r="BJ489" i="7"/>
  <c r="BJ770" i="7"/>
  <c r="BJ825" i="7"/>
  <c r="BJ241" i="7"/>
  <c r="BJ1032" i="7"/>
  <c r="BJ1144" i="7"/>
  <c r="BJ280" i="7"/>
  <c r="BJ841" i="7"/>
  <c r="BJ1046" i="7"/>
  <c r="BJ808" i="7"/>
  <c r="BJ238" i="7"/>
  <c r="BJ419" i="7"/>
  <c r="BJ460" i="7"/>
  <c r="BJ507" i="7"/>
  <c r="BJ124" i="7"/>
  <c r="BJ1043" i="7"/>
  <c r="BJ410" i="7"/>
  <c r="BJ248" i="7"/>
  <c r="BJ550" i="7"/>
  <c r="BJ614" i="7"/>
  <c r="BJ790" i="7"/>
  <c r="BJ629" i="7"/>
  <c r="BJ285" i="7"/>
  <c r="BJ305" i="7"/>
  <c r="BJ631" i="7"/>
  <c r="BJ891" i="7"/>
  <c r="BJ898" i="7"/>
  <c r="BJ1093" i="7"/>
  <c r="BJ718" i="7"/>
  <c r="BJ959" i="7"/>
  <c r="BJ978" i="7"/>
  <c r="BJ980" i="7"/>
  <c r="BJ982" i="7"/>
  <c r="BJ863" i="7"/>
  <c r="BJ50" i="7"/>
  <c r="BJ456" i="7"/>
  <c r="BJ946" i="7"/>
  <c r="BJ948" i="7"/>
  <c r="BJ82" i="7"/>
  <c r="BJ742" i="7"/>
  <c r="BJ263" i="7"/>
  <c r="BJ11" i="7"/>
  <c r="BJ964" i="7"/>
  <c r="BJ109" i="7"/>
  <c r="BJ768" i="7"/>
  <c r="BJ773" i="7"/>
  <c r="BJ533" i="7"/>
  <c r="BJ19" i="7"/>
  <c r="BJ304" i="7"/>
  <c r="BJ546" i="7"/>
  <c r="BJ320" i="7"/>
  <c r="BJ25" i="7"/>
  <c r="BJ130" i="7"/>
  <c r="BJ336" i="7"/>
  <c r="BJ804" i="7"/>
  <c r="BJ340" i="7"/>
  <c r="BJ342" i="7"/>
  <c r="BJ32" i="7"/>
  <c r="BJ809" i="7"/>
  <c r="BJ138" i="7"/>
  <c r="BJ346" i="7"/>
  <c r="BJ815" i="7"/>
  <c r="BJ1007" i="7"/>
  <c r="BJ589" i="7"/>
  <c r="BJ353" i="7"/>
  <c r="BJ1009" i="7"/>
  <c r="BJ149" i="7"/>
  <c r="BJ152" i="7"/>
  <c r="BJ858" i="7"/>
  <c r="BJ632" i="7"/>
  <c r="BJ905" i="7"/>
  <c r="BJ918" i="7"/>
  <c r="BJ451" i="7"/>
  <c r="BJ421" i="7"/>
  <c r="BJ822" i="7"/>
  <c r="BJ847" i="7"/>
  <c r="BJ1154" i="7"/>
  <c r="BJ242" i="7"/>
  <c r="BJ777" i="7"/>
  <c r="BJ824" i="7"/>
  <c r="BJ757" i="7"/>
  <c r="BJ616" i="7"/>
  <c r="BJ1145" i="7"/>
  <c r="BJ308" i="7"/>
  <c r="BJ842" i="7"/>
  <c r="BJ1169" i="7"/>
  <c r="BJ926" i="7"/>
  <c r="BJ1116" i="7"/>
  <c r="BJ172" i="7"/>
  <c r="BJ1172" i="7"/>
  <c r="BJ979" i="7"/>
  <c r="BJ1066" i="7"/>
  <c r="BJ487" i="7"/>
  <c r="BJ275" i="7"/>
  <c r="BJ534" i="7"/>
  <c r="BJ561" i="7"/>
  <c r="BJ577" i="7"/>
  <c r="BJ810" i="7"/>
  <c r="BJ818" i="7"/>
  <c r="BJ2" i="7"/>
  <c r="BJ355" i="7"/>
  <c r="BJ1038" i="7"/>
  <c r="BJ432" i="7"/>
  <c r="BJ701" i="7"/>
  <c r="BJ710" i="7"/>
  <c r="BJ716" i="7"/>
  <c r="BJ485" i="7"/>
  <c r="BJ1101" i="7"/>
  <c r="BJ284" i="7"/>
  <c r="BJ286" i="7"/>
  <c r="BJ114" i="7"/>
  <c r="BJ985" i="7"/>
  <c r="BJ272" i="7"/>
  <c r="BJ276" i="7"/>
  <c r="BJ1132" i="7"/>
  <c r="BJ223" i="7"/>
  <c r="BJ981" i="7"/>
  <c r="BJ472" i="7"/>
  <c r="BJ455" i="7"/>
  <c r="BJ1044" i="7"/>
  <c r="BJ313" i="7"/>
  <c r="BJ794" i="7"/>
  <c r="BJ739" i="7"/>
  <c r="BJ357" i="7"/>
  <c r="BJ80" i="7"/>
  <c r="BJ512" i="7"/>
  <c r="BJ769" i="7"/>
  <c r="BJ780" i="7"/>
  <c r="BJ331" i="7"/>
  <c r="BJ581" i="7"/>
  <c r="BJ813" i="7"/>
  <c r="BJ590" i="7"/>
  <c r="BJ823" i="7"/>
  <c r="BJ153" i="7"/>
  <c r="BJ679" i="7"/>
  <c r="BJ61" i="7"/>
  <c r="BJ727" i="7"/>
  <c r="BJ728" i="7"/>
  <c r="BJ747" i="7"/>
  <c r="BJ260" i="7"/>
  <c r="BJ289" i="7"/>
  <c r="BJ765" i="7"/>
  <c r="BJ988" i="7"/>
  <c r="BJ321" i="7"/>
  <c r="BJ31" i="7"/>
  <c r="BJ330" i="7"/>
  <c r="BJ146" i="7"/>
  <c r="BJ42" i="7"/>
  <c r="BJ375" i="7"/>
  <c r="BJ377" i="7"/>
  <c r="BJ167" i="7"/>
  <c r="BJ171" i="7"/>
  <c r="BJ408" i="7"/>
  <c r="BJ890" i="7"/>
  <c r="BJ60" i="7"/>
  <c r="BJ219" i="7"/>
  <c r="BJ72" i="7"/>
  <c r="BJ77" i="7"/>
  <c r="BJ763" i="7"/>
  <c r="BJ111" i="7"/>
  <c r="BJ542" i="7"/>
  <c r="BJ1160" i="7"/>
  <c r="BJ323" i="7"/>
  <c r="BJ994" i="7"/>
  <c r="BJ799" i="7"/>
  <c r="BJ347" i="7"/>
  <c r="BJ1121" i="7"/>
  <c r="BJ619" i="7"/>
  <c r="BJ864" i="7"/>
  <c r="BJ868" i="7"/>
  <c r="BJ1050" i="7"/>
  <c r="BJ880" i="7"/>
  <c r="BJ1056" i="7"/>
  <c r="BJ888" i="7"/>
  <c r="BJ658" i="7"/>
  <c r="BJ660" i="7"/>
  <c r="BJ662" i="7"/>
  <c r="BJ802" i="7"/>
  <c r="BJ100" i="7"/>
  <c r="BJ781" i="7"/>
  <c r="BJ137" i="7"/>
  <c r="BJ69" i="7"/>
  <c r="BJ466" i="7"/>
  <c r="BJ287" i="7"/>
  <c r="BJ288" i="7"/>
  <c r="BJ788" i="7"/>
  <c r="BJ123" i="7"/>
  <c r="BJ1005" i="7"/>
  <c r="BJ592" i="7"/>
  <c r="BJ374" i="7"/>
  <c r="BJ621" i="7"/>
  <c r="BJ430" i="7"/>
  <c r="BJ239" i="7"/>
  <c r="BJ1117" i="7"/>
  <c r="BJ587" i="7"/>
  <c r="BJ1137" i="7"/>
  <c r="BJ655" i="7"/>
  <c r="BJ423" i="7"/>
  <c r="BJ1148" i="7"/>
  <c r="BJ680" i="7"/>
  <c r="BJ907" i="7"/>
  <c r="BJ1082" i="7"/>
  <c r="BJ4" i="7"/>
  <c r="BJ205" i="7"/>
  <c r="BJ213" i="7"/>
  <c r="BJ1094" i="7"/>
  <c r="BJ943" i="7"/>
  <c r="BJ944" i="7"/>
  <c r="BJ251" i="7"/>
  <c r="BJ1108" i="7"/>
  <c r="BJ15" i="7"/>
  <c r="BJ298" i="7"/>
  <c r="BJ113" i="7"/>
  <c r="BJ976" i="7"/>
  <c r="BJ22" i="7"/>
  <c r="BJ309" i="7"/>
  <c r="BJ991" i="7"/>
  <c r="BJ555" i="7"/>
  <c r="BJ795" i="7"/>
  <c r="BJ1167" i="7"/>
  <c r="BJ1143" i="7"/>
  <c r="BJ1075" i="7"/>
  <c r="BJ1077" i="7"/>
  <c r="BJ1079" i="7"/>
  <c r="BJ909" i="7"/>
  <c r="BJ452" i="7"/>
  <c r="BJ458" i="7"/>
  <c r="BJ740" i="7"/>
  <c r="BJ96" i="7"/>
  <c r="BJ334" i="7"/>
  <c r="BJ856" i="7"/>
  <c r="BJ873" i="7"/>
  <c r="BJ636" i="7"/>
  <c r="BJ637" i="7"/>
  <c r="BJ646" i="7"/>
  <c r="BJ1060" i="7"/>
  <c r="BJ1069" i="7"/>
  <c r="BJ439" i="7"/>
  <c r="BJ66" i="7"/>
  <c r="BJ717" i="7"/>
  <c r="BJ245" i="7"/>
  <c r="BJ571" i="7"/>
  <c r="BJ573" i="7"/>
  <c r="BJ575" i="7"/>
  <c r="BJ1027" i="7"/>
  <c r="BJ339" i="7"/>
  <c r="BJ845" i="7"/>
  <c r="BJ854" i="7"/>
  <c r="BJ859" i="7"/>
  <c r="BJ1037" i="7"/>
  <c r="BJ893" i="7"/>
  <c r="BJ912" i="7"/>
  <c r="BJ194" i="7"/>
  <c r="BJ1097" i="7"/>
  <c r="BJ502" i="7"/>
  <c r="BJ110" i="7"/>
  <c r="BJ1001" i="7"/>
  <c r="BJ179" i="7"/>
  <c r="BJ428" i="7"/>
  <c r="BJ464" i="7"/>
  <c r="BJ756" i="7"/>
  <c r="BJ314" i="7"/>
  <c r="BJ28" i="7"/>
  <c r="BJ805" i="7"/>
  <c r="BJ349" i="7"/>
  <c r="BJ352" i="7"/>
  <c r="BJ821" i="7"/>
  <c r="BJ43" i="7"/>
  <c r="BJ150" i="7"/>
  <c r="BJ1057" i="7"/>
  <c r="BJ229" i="7"/>
  <c r="BJ525" i="7"/>
  <c r="BJ168" i="7"/>
  <c r="BJ440" i="7"/>
  <c r="BJ203" i="7"/>
  <c r="BJ468" i="7"/>
  <c r="BJ74" i="7"/>
  <c r="BJ84" i="7"/>
  <c r="BJ265" i="7"/>
  <c r="BJ98" i="7"/>
  <c r="BJ1106" i="7"/>
  <c r="BJ303" i="7"/>
  <c r="BJ782" i="7"/>
  <c r="BJ993" i="7"/>
  <c r="BJ800" i="7"/>
  <c r="BJ358" i="7"/>
  <c r="BJ681" i="7"/>
  <c r="BJ274" i="7"/>
  <c r="BJ1114" i="7"/>
  <c r="BJ682" i="7"/>
  <c r="BJ199" i="7"/>
  <c r="BJ212" i="7"/>
  <c r="BJ1146" i="7"/>
  <c r="BJ972" i="7"/>
  <c r="BJ997" i="7"/>
  <c r="BJ584" i="7"/>
  <c r="BJ702" i="7"/>
  <c r="BJ930" i="7"/>
  <c r="BJ752" i="7"/>
  <c r="BJ277" i="7"/>
  <c r="BJ324" i="7"/>
  <c r="BJ33" i="7"/>
  <c r="BJ588" i="7"/>
  <c r="BJ104" i="7"/>
  <c r="BJ376" i="7"/>
  <c r="BJ657" i="7"/>
  <c r="BJ940" i="7"/>
  <c r="BJ783" i="7"/>
  <c r="BJ1000" i="7"/>
  <c r="BJ865" i="7"/>
  <c r="BJ648" i="7"/>
  <c r="BJ949" i="7"/>
  <c r="BJ338" i="7"/>
  <c r="BJ250" i="7"/>
  <c r="BJ987" i="7"/>
  <c r="BJ119" i="7"/>
  <c r="BJ350" i="7"/>
  <c r="BJ356" i="7"/>
  <c r="BJ373" i="7"/>
  <c r="BJ392" i="7"/>
  <c r="BJ21" i="7"/>
  <c r="BJ1136" i="7"/>
  <c r="BJ661" i="7"/>
  <c r="BJ674" i="7"/>
  <c r="BJ1071" i="7"/>
  <c r="BJ683" i="7"/>
  <c r="BJ1088" i="7"/>
  <c r="BJ214" i="7"/>
  <c r="BJ473" i="7"/>
  <c r="BJ513" i="7"/>
  <c r="BJ529" i="7"/>
  <c r="BJ975" i="7"/>
  <c r="BJ543" i="7"/>
  <c r="BJ785" i="7"/>
  <c r="BJ580" i="7"/>
  <c r="BJ902" i="7"/>
  <c r="BJ1078" i="7"/>
  <c r="BJ62" i="7"/>
  <c r="BJ459" i="7"/>
  <c r="BJ20" i="7"/>
  <c r="BJ1034" i="7"/>
  <c r="BJ1052" i="7"/>
  <c r="BJ649" i="7"/>
  <c r="BJ56" i="7"/>
  <c r="BJ67" i="7"/>
  <c r="BJ12" i="7"/>
  <c r="BJ574" i="7"/>
  <c r="BJ690" i="7"/>
  <c r="BJ846" i="7"/>
  <c r="BJ1168" i="7"/>
  <c r="BJ438" i="7"/>
  <c r="BJ231" i="7"/>
  <c r="BJ521" i="7"/>
  <c r="BJ654" i="7"/>
  <c r="BJ711" i="7"/>
  <c r="BJ515" i="7"/>
  <c r="BJ569" i="7"/>
  <c r="BJ143" i="7"/>
  <c r="BJ354" i="7"/>
  <c r="BJ1041" i="7"/>
  <c r="BJ1099" i="7"/>
  <c r="BJ54" i="7"/>
  <c r="BJ216" i="7"/>
  <c r="BJ476" i="7"/>
  <c r="BJ94" i="7"/>
  <c r="BJ778" i="7"/>
  <c r="BJ318" i="7"/>
  <c r="BJ1010" i="7"/>
  <c r="BJ749" i="7"/>
  <c r="BJ48" i="7"/>
  <c r="BJ929" i="7"/>
  <c r="BJ725" i="7"/>
  <c r="BJ1109" i="7"/>
  <c r="BJ311" i="7"/>
  <c r="BJ132" i="7"/>
  <c r="BJ578" i="7"/>
  <c r="BJ1020" i="7"/>
  <c r="BJ617" i="7"/>
  <c r="BJ383" i="7"/>
  <c r="BJ385" i="7"/>
  <c r="BJ387" i="7"/>
  <c r="BJ867" i="7"/>
  <c r="BJ1138" i="7"/>
  <c r="BJ403" i="7"/>
  <c r="BJ405" i="7"/>
  <c r="BJ1140" i="7"/>
  <c r="BJ1142" i="7"/>
  <c r="BJ178" i="7"/>
  <c r="BJ414" i="7"/>
  <c r="BJ416" i="7"/>
  <c r="BJ900" i="7"/>
  <c r="BJ904" i="7"/>
  <c r="BJ1073" i="7"/>
  <c r="BJ186" i="7"/>
  <c r="BJ684" i="7"/>
  <c r="BJ201" i="7"/>
  <c r="BJ209" i="7"/>
  <c r="BJ65" i="7"/>
  <c r="BJ1095" i="7"/>
  <c r="BJ226" i="7"/>
  <c r="BJ720" i="7"/>
  <c r="BJ233" i="7"/>
  <c r="BJ235" i="7"/>
  <c r="BJ484" i="7"/>
  <c r="BJ490" i="7"/>
  <c r="BJ86" i="7"/>
  <c r="BJ503" i="7"/>
  <c r="BJ505" i="7"/>
  <c r="BJ509" i="7"/>
  <c r="BJ262" i="7"/>
  <c r="BJ1152" i="7"/>
  <c r="BJ1058" i="7"/>
  <c r="BJ1115" i="7"/>
  <c r="BJ730" i="7"/>
  <c r="BJ295" i="7"/>
  <c r="BJ325" i="7"/>
  <c r="BJ819" i="7"/>
  <c r="BJ170" i="7"/>
  <c r="BJ103" i="7"/>
  <c r="BJ1022" i="7"/>
  <c r="BJ659" i="7"/>
  <c r="BJ816" i="7"/>
  <c r="BJ986" i="7"/>
  <c r="BJ562" i="7"/>
  <c r="BJ462" i="7"/>
  <c r="BJ644" i="7"/>
  <c r="BJ184" i="7"/>
  <c r="BJ700" i="7"/>
  <c r="BJ937" i="7"/>
  <c r="BJ762" i="7"/>
  <c r="BJ540" i="7"/>
  <c r="BJ559" i="7"/>
  <c r="BJ1076" i="7"/>
  <c r="BJ457" i="7"/>
  <c r="BJ1125" i="7"/>
  <c r="BJ881" i="7"/>
  <c r="BJ686" i="7"/>
  <c r="BJ572" i="7"/>
  <c r="BJ843" i="7"/>
  <c r="BJ1049" i="7"/>
  <c r="BJ1104" i="7"/>
  <c r="BJ53" i="7"/>
  <c r="BJ329" i="7"/>
  <c r="BJ1120" i="7"/>
  <c r="BJ894" i="7"/>
  <c r="BJ695" i="7"/>
  <c r="BJ91" i="7"/>
  <c r="BJ115" i="7"/>
  <c r="BJ1054" i="7"/>
  <c r="BJ441" i="7"/>
  <c r="BJ217" i="7"/>
  <c r="BJ106" i="7"/>
  <c r="BJ333" i="7"/>
  <c r="BJ1021" i="7"/>
  <c r="BJ384" i="7"/>
  <c r="BJ389" i="7"/>
  <c r="BJ638" i="7"/>
  <c r="BJ1055" i="7"/>
  <c r="BJ884" i="7"/>
  <c r="BJ1062" i="7"/>
  <c r="BJ427" i="7"/>
  <c r="BJ435" i="7"/>
  <c r="BJ193" i="7"/>
  <c r="BJ64" i="7"/>
  <c r="BJ225" i="7"/>
  <c r="BJ471" i="7"/>
  <c r="BJ79" i="7"/>
  <c r="BJ493" i="7"/>
  <c r="BJ954" i="7"/>
  <c r="BJ754" i="7"/>
  <c r="BJ1107" i="7"/>
  <c r="BJ102" i="7"/>
  <c r="BJ17" i="7"/>
  <c r="BJ296" i="7"/>
  <c r="BJ983" i="7"/>
  <c r="BJ984" i="7"/>
  <c r="BJ553" i="7"/>
  <c r="BJ316" i="7"/>
  <c r="BJ34" i="7"/>
  <c r="BJ35" i="7"/>
  <c r="BJ3" i="7"/>
  <c r="BJ691" i="7"/>
  <c r="BJ120" i="7"/>
  <c r="BJ126" i="7"/>
  <c r="BJ381" i="7"/>
  <c r="BJ620" i="7"/>
  <c r="BJ869" i="7"/>
  <c r="BJ395" i="7"/>
  <c r="BJ398" i="7"/>
  <c r="BJ400" i="7"/>
  <c r="BJ411" i="7"/>
  <c r="BJ1061" i="7"/>
  <c r="BJ670" i="7"/>
  <c r="BJ672" i="7"/>
  <c r="BJ1070" i="7"/>
  <c r="BJ433" i="7"/>
  <c r="BJ189" i="7"/>
  <c r="BJ447" i="7"/>
  <c r="BJ449" i="7"/>
  <c r="BJ200" i="7"/>
  <c r="BJ207" i="7"/>
  <c r="BJ215" i="7"/>
  <c r="BJ715" i="7"/>
  <c r="BJ230" i="7"/>
  <c r="BJ5" i="7"/>
  <c r="BJ81" i="7"/>
  <c r="BJ244" i="7"/>
  <c r="BJ744" i="7"/>
  <c r="BJ501" i="7"/>
  <c r="BJ257" i="7"/>
  <c r="BJ267" i="7"/>
  <c r="BJ99" i="7"/>
  <c r="BJ283" i="7"/>
  <c r="BJ108" i="7"/>
  <c r="BJ300" i="7"/>
  <c r="BJ992" i="7"/>
  <c r="BJ806" i="7"/>
  <c r="BJ294" i="7"/>
  <c r="BJ582" i="7"/>
  <c r="BJ922" i="7"/>
  <c r="BJ407" i="7"/>
  <c r="BJ271" i="7"/>
  <c r="BJ514" i="7"/>
  <c r="BJ107" i="7"/>
  <c r="BJ528" i="7"/>
  <c r="BJ538" i="7"/>
  <c r="BJ539" i="7"/>
  <c r="BJ551" i="7"/>
  <c r="BJ552" i="7"/>
  <c r="BJ136" i="7"/>
  <c r="BJ345" i="7"/>
  <c r="BJ151" i="7"/>
  <c r="BJ879" i="7"/>
  <c r="BJ488" i="7"/>
  <c r="BJ6" i="7"/>
  <c r="BJ1113" i="7"/>
  <c r="BJ532" i="7"/>
  <c r="BJ249" i="7"/>
  <c r="BJ332" i="7"/>
  <c r="BJ434" i="7"/>
  <c r="BJ706" i="7"/>
  <c r="BJ731" i="7"/>
  <c r="BJ776" i="7"/>
  <c r="BJ23" i="7"/>
  <c r="BJ1040" i="7"/>
  <c r="BJ1080" i="7"/>
  <c r="BJ759" i="7"/>
  <c r="BJ1048" i="7"/>
  <c r="BJ420" i="7"/>
  <c r="BJ75" i="7"/>
  <c r="BJ1118" i="7"/>
  <c r="BJ1134" i="7"/>
  <c r="BJ1083" i="7"/>
  <c r="BJ312" i="7"/>
  <c r="BJ497" i="7"/>
  <c r="BJ343" i="7"/>
  <c r="BJ594" i="7"/>
  <c r="BJ771" i="7"/>
  <c r="BJ73" i="7"/>
  <c r="BJ517" i="7"/>
  <c r="BJ24" i="7"/>
  <c r="BJ965" i="7"/>
  <c r="BJ95" i="7"/>
  <c r="BJ121" i="7"/>
  <c r="BJ812" i="7"/>
  <c r="BJ850" i="7"/>
  <c r="BJ386" i="7"/>
  <c r="BJ394" i="7"/>
  <c r="BJ639" i="7"/>
  <c r="BJ1141" i="7"/>
  <c r="BJ886" i="7"/>
  <c r="BJ181" i="7"/>
  <c r="BJ55" i="7"/>
  <c r="BJ913" i="7"/>
  <c r="BJ202" i="7"/>
  <c r="BJ933" i="7"/>
  <c r="BJ228" i="7"/>
  <c r="BJ474" i="7"/>
  <c r="BJ83" i="7"/>
  <c r="BJ88" i="7"/>
  <c r="BJ753" i="7"/>
  <c r="BJ755" i="7"/>
  <c r="BJ511" i="7"/>
  <c r="BJ524" i="7"/>
  <c r="BJ16" i="7"/>
  <c r="BJ775" i="7"/>
  <c r="BJ299" i="7"/>
  <c r="BJ306" i="7"/>
  <c r="BJ315" i="7"/>
  <c r="BJ26" i="7"/>
  <c r="BJ570" i="7"/>
  <c r="BJ141" i="7"/>
  <c r="BJ814" i="7"/>
  <c r="BJ942" i="7"/>
  <c r="BJ480" i="7"/>
  <c r="BJ131" i="7"/>
  <c r="BJ830" i="7"/>
  <c r="BJ844" i="7"/>
  <c r="BJ382" i="7"/>
  <c r="BJ1135" i="7"/>
  <c r="BJ870" i="7"/>
  <c r="BJ396" i="7"/>
  <c r="BJ399" i="7"/>
  <c r="BJ176" i="7"/>
  <c r="BJ653" i="7"/>
  <c r="BJ415" i="7"/>
  <c r="BJ671" i="7"/>
  <c r="BJ676" i="7"/>
  <c r="BJ678" i="7"/>
  <c r="BJ908" i="7"/>
  <c r="BJ59" i="7"/>
  <c r="BJ196" i="7"/>
  <c r="BJ198" i="7"/>
  <c r="BJ704" i="7"/>
  <c r="BJ210" i="7"/>
  <c r="BJ714" i="7"/>
  <c r="BJ221" i="7"/>
  <c r="BJ232" i="7"/>
  <c r="BJ481" i="7"/>
  <c r="BJ486" i="7"/>
  <c r="BJ951" i="7"/>
  <c r="BJ746" i="7"/>
  <c r="BJ7" i="7"/>
  <c r="BJ508" i="7"/>
  <c r="BJ273" i="7"/>
  <c r="BJ279" i="7"/>
  <c r="BJ290" i="7"/>
  <c r="BJ293" i="7"/>
  <c r="BJ116" i="7"/>
  <c r="BJ135" i="7"/>
  <c r="BJ39" i="7"/>
  <c r="BJ393" i="7"/>
  <c r="BJ547" i="7"/>
  <c r="BJ1123" i="7"/>
  <c r="BJ378" i="7"/>
  <c r="BJ615" i="7"/>
  <c r="BJ1025" i="7"/>
  <c r="BJ622" i="7"/>
  <c r="BJ860" i="7"/>
  <c r="BJ1035" i="7"/>
  <c r="BJ876" i="7"/>
  <c r="BJ409" i="7"/>
  <c r="BJ1065" i="7"/>
  <c r="BJ903" i="7"/>
  <c r="BJ436" i="7"/>
  <c r="BJ190" i="7"/>
  <c r="BJ693" i="7"/>
  <c r="BJ204" i="7"/>
  <c r="BJ932" i="7"/>
  <c r="BJ1156" i="7"/>
  <c r="BJ724" i="7"/>
  <c r="BJ947" i="7"/>
  <c r="BJ737" i="7"/>
  <c r="BJ255" i="7"/>
  <c r="BJ956" i="7"/>
  <c r="BJ516" i="7"/>
  <c r="BJ291" i="7"/>
  <c r="BJ310" i="7"/>
  <c r="BJ183" i="7"/>
  <c r="BK162" i="7"/>
  <c r="BK601" i="7"/>
  <c r="BK161" i="7"/>
  <c r="BK159" i="7"/>
  <c r="BK599" i="7"/>
  <c r="BK834" i="7"/>
  <c r="BK156" i="7"/>
  <c r="BK598" i="7"/>
  <c r="BK155" i="7"/>
  <c r="BK1012" i="7"/>
  <c r="BK832" i="7"/>
  <c r="BK359" i="7"/>
  <c r="BK1011" i="7"/>
  <c r="BK1019" i="7"/>
  <c r="BK1122" i="7"/>
  <c r="BK610" i="7"/>
  <c r="BK837" i="7"/>
  <c r="BK836" i="7"/>
  <c r="BK609" i="7"/>
  <c r="BK1016" i="7"/>
  <c r="BK46" i="7"/>
  <c r="BK164" i="7"/>
  <c r="BK608" i="7"/>
  <c r="BK1014" i="7"/>
  <c r="BK606" i="7"/>
  <c r="BK1013" i="7"/>
  <c r="BK364" i="7"/>
  <c r="BK604" i="7"/>
  <c r="BK1164" i="7"/>
  <c r="BK955" i="7"/>
  <c r="BK429" i="7"/>
  <c r="BK969" i="7"/>
  <c r="BK967" i="7"/>
  <c r="BK882" i="7"/>
  <c r="BK166" i="7"/>
  <c r="BK707" i="7"/>
  <c r="BK650" i="7"/>
  <c r="BK522" i="7"/>
  <c r="BK479" i="7"/>
  <c r="BK206" i="7"/>
  <c r="BK697" i="7"/>
  <c r="BK444" i="7"/>
  <c r="BK58" i="7"/>
  <c r="BK627" i="7"/>
  <c r="BK510" i="7"/>
  <c r="BK243" i="7"/>
  <c r="BK443" i="7"/>
  <c r="BK175" i="7"/>
  <c r="BK1030" i="7"/>
  <c r="BK499" i="7"/>
  <c r="BK934" i="7"/>
  <c r="BK1068" i="7"/>
  <c r="BK634" i="7"/>
  <c r="BK397" i="7"/>
  <c r="BK1004" i="7"/>
  <c r="BK974" i="7"/>
  <c r="BK960" i="7"/>
  <c r="BK729" i="7"/>
  <c r="BK76" i="7"/>
  <c r="BK935" i="7"/>
  <c r="BK1090" i="7"/>
  <c r="BK448" i="7"/>
  <c r="BK687" i="7"/>
  <c r="BK885" i="7"/>
  <c r="BK1042" i="7"/>
  <c r="BK371" i="7"/>
  <c r="BK327" i="7"/>
  <c r="BK531" i="7"/>
  <c r="BK767" i="7"/>
  <c r="BK97" i="7"/>
  <c r="BK93" i="7"/>
  <c r="BK259" i="7"/>
  <c r="BK504" i="7"/>
  <c r="BK496" i="7"/>
  <c r="BK491" i="7"/>
  <c r="BK240" i="7"/>
  <c r="BK237" i="7"/>
  <c r="BK469" i="7"/>
  <c r="BK70" i="7"/>
  <c r="BK224" i="7"/>
  <c r="BK461" i="7"/>
  <c r="BK68" i="7"/>
  <c r="BK442" i="7"/>
  <c r="BK425" i="7"/>
  <c r="BK418" i="7"/>
  <c r="BK177" i="7"/>
  <c r="BK641" i="7"/>
  <c r="BK391" i="7"/>
  <c r="BK379" i="7"/>
  <c r="BK961" i="7"/>
  <c r="BK348" i="7"/>
  <c r="BK341" i="7"/>
  <c r="BK322" i="7"/>
  <c r="BK548" i="7"/>
  <c r="BK301" i="7"/>
  <c r="BK1111" i="7"/>
  <c r="BK523" i="7"/>
  <c r="BK970" i="7"/>
  <c r="BK9" i="7"/>
  <c r="BK264" i="7"/>
  <c r="BK253" i="7"/>
  <c r="BK953" i="7"/>
  <c r="BK246" i="7"/>
  <c r="BK78" i="7"/>
  <c r="BK475" i="7"/>
  <c r="BK713" i="7"/>
  <c r="BK211" i="7"/>
  <c r="BK453" i="7"/>
  <c r="BK698" i="7"/>
  <c r="BK917" i="7"/>
  <c r="BK426" i="7"/>
  <c r="BK1147" i="7"/>
  <c r="BK663" i="7"/>
  <c r="BK51" i="7"/>
  <c r="BK883" i="7"/>
  <c r="BK406" i="7"/>
  <c r="BK640" i="7"/>
  <c r="BK633" i="7"/>
  <c r="BK390" i="7"/>
  <c r="BK626" i="7"/>
  <c r="BK618" i="7"/>
  <c r="BK1024" i="7"/>
  <c r="BK612" i="7"/>
  <c r="BK368" i="7"/>
  <c r="BK566" i="7"/>
  <c r="BK351" i="7"/>
  <c r="BK1155" i="7"/>
  <c r="BK1133" i="7"/>
  <c r="BK828" i="7"/>
  <c r="BK796" i="7"/>
  <c r="BK772" i="7"/>
  <c r="BK736" i="7"/>
  <c r="BK958" i="7"/>
  <c r="BK268" i="7"/>
  <c r="BK945" i="7"/>
  <c r="BK927" i="7"/>
  <c r="BK694" i="7"/>
  <c r="BK906" i="7"/>
  <c r="BK878" i="7"/>
  <c r="BK1051" i="7"/>
  <c r="BK142" i="7"/>
  <c r="BK118" i="7"/>
  <c r="BK722" i="7"/>
  <c r="BK36" i="7"/>
  <c r="BK990" i="7"/>
  <c r="BK310" i="7"/>
  <c r="BJ117" i="7"/>
  <c r="BK261" i="7"/>
  <c r="BK255" i="7"/>
  <c r="BJ498" i="7"/>
  <c r="BK938" i="7"/>
  <c r="BK1156" i="7"/>
  <c r="BJ465" i="7"/>
  <c r="BJ446" i="7"/>
  <c r="BJ1149" i="7"/>
  <c r="BJ652" i="7"/>
  <c r="BJ1039" i="7"/>
  <c r="BJ623" i="7"/>
  <c r="BJ1026" i="7"/>
  <c r="BJ839" i="7"/>
  <c r="BJ1098" i="7"/>
  <c r="BJ579" i="7"/>
  <c r="BK116" i="7"/>
  <c r="BK273" i="7"/>
  <c r="BK951" i="7"/>
  <c r="BK221" i="7"/>
  <c r="BK198" i="7"/>
  <c r="BK678" i="7"/>
  <c r="BK653" i="7"/>
  <c r="BK870" i="7"/>
  <c r="BJ931" i="7"/>
  <c r="BK26" i="7"/>
  <c r="BJ787" i="7"/>
  <c r="BJ536" i="7"/>
  <c r="BK755" i="7"/>
  <c r="BK474" i="7"/>
  <c r="BK913" i="7"/>
  <c r="BK1141" i="7"/>
  <c r="BK850" i="7"/>
  <c r="BK24" i="7"/>
  <c r="BK594" i="7"/>
  <c r="BK1083" i="7"/>
  <c r="BK420" i="7"/>
  <c r="BK1040" i="7"/>
  <c r="BK706" i="7"/>
  <c r="BK988" i="7"/>
  <c r="BL878" i="7"/>
  <c r="BL499" i="7"/>
  <c r="BL495" i="7"/>
  <c r="BL634" i="7"/>
  <c r="BL608" i="7"/>
  <c r="BL421" i="7"/>
  <c r="BL1014" i="7"/>
  <c r="BL836" i="7"/>
  <c r="BL1134" i="7"/>
  <c r="BL724" i="7"/>
  <c r="BL257" i="7"/>
  <c r="BL409" i="7"/>
  <c r="BL652" i="7"/>
  <c r="BL185" i="7"/>
  <c r="BL190" i="7"/>
  <c r="BL436" i="7"/>
  <c r="BL729" i="7"/>
  <c r="BL947" i="7"/>
  <c r="BL934" i="7"/>
  <c r="BL261" i="7"/>
  <c r="BL481" i="7"/>
  <c r="BL74" i="7"/>
  <c r="BL892" i="7"/>
  <c r="BL232" i="7"/>
  <c r="BL92" i="7"/>
  <c r="BL437" i="7"/>
  <c r="BL858" i="7"/>
  <c r="BL402" i="7"/>
  <c r="BL445" i="7"/>
  <c r="BL882" i="7"/>
  <c r="BL397" i="7"/>
  <c r="BL866" i="7"/>
  <c r="BL494" i="7"/>
  <c r="BL891" i="7"/>
  <c r="BL204" i="7"/>
  <c r="BL843" i="7"/>
  <c r="BL1165" i="7"/>
  <c r="BL1053" i="7"/>
  <c r="BL1048" i="7"/>
  <c r="BL1051" i="7"/>
  <c r="BL1041" i="7"/>
  <c r="BL1145" i="7"/>
  <c r="BL681" i="7"/>
  <c r="BL738" i="7"/>
  <c r="BL1135" i="7"/>
  <c r="BL919" i="7"/>
  <c r="BL49" i="7"/>
  <c r="BL501" i="7"/>
  <c r="BL76" i="7"/>
  <c r="BL411" i="7"/>
  <c r="BL704" i="7"/>
  <c r="BL845" i="7"/>
  <c r="BL378" i="7"/>
  <c r="BL268" i="7"/>
  <c r="BL269" i="7"/>
  <c r="BL627" i="7"/>
  <c r="BL921" i="7"/>
  <c r="BL855" i="7"/>
  <c r="BL1099" i="7"/>
  <c r="BL450" i="7"/>
  <c r="BL46" i="7"/>
  <c r="BL47" i="7"/>
  <c r="BL647" i="7"/>
  <c r="BL442" i="7"/>
  <c r="BL653" i="7"/>
  <c r="BL467" i="7"/>
  <c r="BL705" i="7"/>
  <c r="BL293" i="7"/>
  <c r="BL189" i="7"/>
  <c r="BL290" i="7"/>
  <c r="BL869" i="7"/>
  <c r="BL870" i="7"/>
  <c r="BL966" i="7"/>
  <c r="BL967" i="7"/>
  <c r="BL968" i="7"/>
  <c r="BL969" i="7"/>
  <c r="BL1065" i="7"/>
  <c r="BL955" i="7"/>
  <c r="BL522" i="7"/>
  <c r="BL696" i="7"/>
  <c r="BL1015" i="7"/>
  <c r="BL1164" i="7"/>
  <c r="BL1163" i="7"/>
  <c r="BL183" i="7"/>
  <c r="BL478" i="7"/>
  <c r="BL198" i="7"/>
  <c r="BL95" i="7"/>
  <c r="BL496" i="7"/>
  <c r="BL286" i="7"/>
  <c r="BL287" i="7"/>
  <c r="BL288" i="7"/>
  <c r="BL289" i="7"/>
  <c r="BL759" i="7"/>
  <c r="BL388" i="7"/>
  <c r="BL291" i="7"/>
  <c r="BL697" i="7"/>
  <c r="BL223" i="7"/>
  <c r="BL441" i="7"/>
  <c r="BL212" i="7"/>
  <c r="BL106" i="7"/>
  <c r="BL114" i="7"/>
  <c r="BL803" i="7"/>
  <c r="BL89" i="7"/>
  <c r="BL480" i="7"/>
  <c r="BL459" i="7"/>
  <c r="BL848" i="7"/>
  <c r="BL431" i="7"/>
  <c r="BL517" i="7"/>
  <c r="BL197" i="7"/>
  <c r="BL747" i="7"/>
  <c r="BL6" i="7"/>
  <c r="BL1068" i="7"/>
  <c r="BL250" i="7"/>
  <c r="BL440" i="7"/>
  <c r="BL61" i="7"/>
  <c r="BL701" i="7"/>
  <c r="BL942" i="7"/>
  <c r="BL119" i="7"/>
  <c r="BL62" i="7"/>
  <c r="BL419" i="7"/>
  <c r="BL486" i="7"/>
  <c r="BL177" i="7"/>
  <c r="BL238" i="7"/>
  <c r="BL220" i="7"/>
  <c r="BL73" i="7"/>
  <c r="BL710" i="7"/>
  <c r="BL463" i="7"/>
  <c r="BL168" i="7"/>
  <c r="BL69" i="7"/>
  <c r="BL1047" i="7"/>
  <c r="BL588" i="7"/>
  <c r="BL1005" i="7"/>
  <c r="BL29" i="7"/>
  <c r="BL27" i="7"/>
  <c r="BL422" i="7"/>
  <c r="BL931" i="7"/>
  <c r="BL433" i="7"/>
  <c r="BL1038" i="7"/>
  <c r="BL508" i="7"/>
  <c r="BL746" i="7"/>
  <c r="BL244" i="7"/>
  <c r="BL457" i="7"/>
  <c r="BL67" i="7"/>
  <c r="BL192" i="7"/>
  <c r="BL68" i="7"/>
  <c r="BL925" i="7"/>
  <c r="BL170" i="7"/>
  <c r="BL31" i="7"/>
  <c r="BL1101" i="7"/>
  <c r="BL274" i="7"/>
  <c r="BL452" i="7"/>
  <c r="BL670" i="7"/>
  <c r="BL671" i="7"/>
  <c r="BL672" i="7"/>
  <c r="BL127" i="7"/>
  <c r="BL518" i="7"/>
  <c r="BL462" i="7"/>
  <c r="BL208" i="7"/>
  <c r="BL58" i="7"/>
  <c r="BL500" i="7"/>
  <c r="BL219" i="7"/>
  <c r="BL240" i="7"/>
  <c r="BL325" i="7"/>
  <c r="BL222" i="7"/>
  <c r="BL476" i="7"/>
  <c r="BL1144" i="7"/>
  <c r="BL676" i="7"/>
  <c r="BL182" i="7"/>
  <c r="BL396" i="7"/>
  <c r="BL48" i="7"/>
  <c r="BL1070" i="7"/>
  <c r="BL60" i="7"/>
  <c r="BL259" i="7"/>
  <c r="BL216" i="7"/>
  <c r="BL563" i="7"/>
  <c r="BL303" i="7"/>
  <c r="BL167" i="7"/>
  <c r="BL547" i="7"/>
  <c r="BL690" i="7"/>
  <c r="BL646" i="7"/>
  <c r="BL918" i="7"/>
  <c r="BL72" i="7"/>
  <c r="BL1152" i="7"/>
  <c r="BL613" i="7"/>
  <c r="BL461" i="7"/>
  <c r="BL910" i="7"/>
  <c r="BL392" i="7"/>
  <c r="BL740" i="7"/>
  <c r="BL664" i="7"/>
  <c r="BL665" i="7"/>
  <c r="BL666" i="7"/>
  <c r="BL667" i="7"/>
  <c r="BL668" i="7"/>
  <c r="BL669" i="7"/>
  <c r="BL491" i="7"/>
  <c r="BL468" i="7"/>
  <c r="BL393" i="7"/>
  <c r="BL1061" i="7"/>
  <c r="BL270" i="7"/>
  <c r="BL96" i="7"/>
  <c r="BL714" i="7"/>
  <c r="BL715" i="7"/>
  <c r="BL736" i="7"/>
  <c r="BL730" i="7"/>
  <c r="BL171" i="7"/>
  <c r="BL488" i="7"/>
  <c r="BL835" i="7"/>
  <c r="BL134" i="7"/>
  <c r="BL13" i="7"/>
  <c r="BL685" i="7"/>
  <c r="BL879" i="7"/>
  <c r="BL1075" i="7"/>
  <c r="BL1076" i="7"/>
  <c r="BL1077" i="7"/>
  <c r="BL1078" i="7"/>
  <c r="BL1079" i="7"/>
  <c r="BL1080" i="7"/>
  <c r="BL241" i="7"/>
  <c r="BL199" i="7"/>
  <c r="BL91" i="7"/>
  <c r="BL906" i="7"/>
  <c r="BL874" i="7"/>
  <c r="BL788" i="7"/>
  <c r="BL408" i="7"/>
  <c r="BL1060" i="7"/>
  <c r="BL282" i="7"/>
  <c r="BL752" i="7"/>
  <c r="BL57" i="7"/>
  <c r="BL398" i="7"/>
  <c r="BL992" i="7"/>
  <c r="BL537" i="7"/>
  <c r="BL20" i="7"/>
  <c r="BL961" i="7"/>
  <c r="BL59" i="7"/>
  <c r="BL909" i="7"/>
  <c r="BL915" i="7"/>
  <c r="BL890" i="7"/>
  <c r="BL598" i="7"/>
  <c r="BL85" i="7"/>
  <c r="BL657" i="7"/>
  <c r="BL1167" i="7"/>
  <c r="BL1018" i="7"/>
  <c r="BL686" i="7"/>
  <c r="BL635" i="7"/>
  <c r="BL126" i="7"/>
  <c r="BL120" i="7"/>
  <c r="BL723" i="7"/>
  <c r="BL1032" i="7"/>
  <c r="BL1040" i="7"/>
  <c r="BL719" i="7"/>
  <c r="BL717" i="7"/>
  <c r="BL430" i="7"/>
  <c r="BL460" i="7"/>
  <c r="BL566" i="7"/>
  <c r="BL996" i="7"/>
  <c r="BL641" i="7"/>
  <c r="BL330" i="7"/>
  <c r="BL784" i="7"/>
  <c r="BL318" i="7"/>
  <c r="BL117" i="7"/>
  <c r="BL14" i="7"/>
  <c r="BL373" i="7"/>
  <c r="BL374" i="7"/>
  <c r="BL375" i="7"/>
  <c r="BL376" i="7"/>
  <c r="BL377" i="7"/>
  <c r="BL624" i="7"/>
  <c r="BL21" i="7"/>
  <c r="BL30" i="7"/>
  <c r="BL515" i="7"/>
  <c r="BL70" i="7"/>
  <c r="BL71" i="7"/>
  <c r="BL267" i="7"/>
  <c r="BL121" i="7"/>
  <c r="BL249" i="7"/>
  <c r="BL239" i="7"/>
  <c r="BL790" i="7"/>
  <c r="BL516" i="7"/>
  <c r="BL849" i="7"/>
  <c r="BL451" i="7"/>
  <c r="BL97" i="7"/>
  <c r="BL766" i="7"/>
  <c r="BL985" i="7"/>
  <c r="BL986" i="7"/>
  <c r="BL987" i="7"/>
  <c r="BL988" i="7"/>
  <c r="BL902" i="7"/>
  <c r="BL297" i="7"/>
  <c r="BL771" i="7"/>
  <c r="BL112" i="7"/>
  <c r="BL905" i="7"/>
  <c r="BL1143" i="7"/>
  <c r="BL889" i="7"/>
  <c r="BL1126" i="7"/>
  <c r="BL1127" i="7"/>
  <c r="BL1128" i="7"/>
  <c r="BL1129" i="7"/>
  <c r="BL1130" i="7"/>
  <c r="BL1131" i="7"/>
  <c r="BL131" i="7"/>
  <c r="BL305" i="7"/>
  <c r="BL217" i="7"/>
  <c r="BL458" i="7"/>
  <c r="BL283" i="7"/>
  <c r="BL744" i="7"/>
  <c r="BL801" i="7"/>
  <c r="BL778" i="7"/>
  <c r="BL578" i="7"/>
  <c r="BL307" i="7"/>
  <c r="BL260" i="7"/>
  <c r="BL103" i="7"/>
  <c r="BL526" i="7"/>
  <c r="BL582" i="7"/>
  <c r="BL311" i="7"/>
  <c r="BL1044" i="7"/>
  <c r="BL562" i="7"/>
  <c r="BL255" i="7"/>
  <c r="BL1072" i="7"/>
  <c r="BL682" i="7"/>
  <c r="BL111" i="7"/>
  <c r="BL466" i="7"/>
  <c r="BL110" i="7"/>
  <c r="BL245" i="7"/>
  <c r="BL881" i="7"/>
  <c r="BL101" i="7"/>
  <c r="BL230" i="7"/>
  <c r="BL77" i="7"/>
  <c r="BL313" i="7"/>
  <c r="BL310" i="7"/>
  <c r="BL1028" i="7"/>
  <c r="BL554" i="7"/>
  <c r="BL628" i="7"/>
  <c r="BL284" i="7"/>
  <c r="BL930" i="7"/>
  <c r="BL132" i="7"/>
  <c r="BL908" i="7"/>
  <c r="BL18" i="7"/>
  <c r="BL819" i="7"/>
  <c r="BL334" i="7"/>
  <c r="BL277" i="7"/>
  <c r="BL75" i="7"/>
  <c r="BL846" i="7"/>
  <c r="BL1125" i="7"/>
  <c r="BL830" i="7"/>
  <c r="BL273" i="7"/>
  <c r="BL347" i="7"/>
  <c r="BL799" i="7"/>
  <c r="BL280" i="7"/>
  <c r="BL621" i="7"/>
  <c r="BL333" i="7"/>
  <c r="BL129" i="7"/>
  <c r="BL125" i="7"/>
  <c r="BL782" i="7"/>
  <c r="BL81" i="7"/>
  <c r="BL1034" i="7"/>
  <c r="BL115" i="7"/>
  <c r="BL592" i="7"/>
  <c r="BL1069" i="7"/>
  <c r="BL649" i="7"/>
  <c r="BL122" i="7"/>
  <c r="BL143" i="7"/>
  <c r="BL138" i="7"/>
  <c r="BL118" i="7"/>
  <c r="BL263" i="7"/>
  <c r="BL84" i="7"/>
  <c r="BL733" i="7"/>
  <c r="BL728" i="7"/>
  <c r="BL1010" i="7"/>
  <c r="BL350" i="7"/>
  <c r="BL993" i="7"/>
  <c r="BL1057" i="7"/>
  <c r="BL741" i="7"/>
  <c r="BL469" i="7"/>
  <c r="BL124" i="7"/>
  <c r="BL3" i="7"/>
  <c r="BL323" i="7"/>
  <c r="BL542" i="7"/>
  <c r="BL1033" i="7"/>
  <c r="BL614" i="7"/>
  <c r="BL272" i="7"/>
  <c r="BL700" i="7"/>
  <c r="BL317" i="7"/>
  <c r="BL28" i="7"/>
  <c r="BL569" i="7"/>
  <c r="BL99" i="7"/>
  <c r="BL93" i="7"/>
  <c r="BL742" i="7"/>
  <c r="BL265" i="7"/>
  <c r="BL946" i="7"/>
  <c r="BL539" i="7"/>
  <c r="BL698" i="7"/>
  <c r="BL100" i="7"/>
  <c r="BL25" i="7"/>
  <c r="BL587" i="7"/>
  <c r="BL885" i="7"/>
  <c r="BL769" i="7"/>
  <c r="BL234" i="7"/>
  <c r="BL1157" i="7"/>
  <c r="BL780" i="7"/>
  <c r="BL8" i="7"/>
  <c r="BL9" i="7"/>
  <c r="BL10" i="7"/>
  <c r="BL768" i="7"/>
  <c r="BL298" i="7"/>
  <c r="BL677" i="7"/>
  <c r="BL793" i="7"/>
  <c r="BL1106" i="7"/>
  <c r="BL484" i="7"/>
  <c r="BL15" i="7"/>
  <c r="BL536" i="7"/>
  <c r="BL540" i="7"/>
  <c r="BL1027" i="7"/>
  <c r="BL939" i="7"/>
  <c r="BL179" i="7"/>
  <c r="BL975" i="7"/>
  <c r="BL976" i="7"/>
  <c r="BL16" i="7"/>
  <c r="BL142" i="7"/>
  <c r="BL137" i="7"/>
  <c r="BL321" i="7"/>
  <c r="BL294" i="7"/>
  <c r="BL295" i="7"/>
  <c r="BL533" i="7"/>
  <c r="BL534" i="7"/>
  <c r="BL19" i="7"/>
  <c r="BL895" i="7"/>
  <c r="BL896" i="7"/>
  <c r="BL897" i="7"/>
  <c r="BL278" i="7"/>
  <c r="BL1058" i="7"/>
  <c r="BL108" i="7"/>
  <c r="BL314" i="7"/>
  <c r="BL754" i="7"/>
  <c r="BL933" i="7"/>
  <c r="BL863" i="7"/>
  <c r="BL756" i="7"/>
  <c r="BL1064" i="7"/>
  <c r="BL94" i="7"/>
  <c r="BL109" i="7"/>
  <c r="BL709" i="7"/>
  <c r="BL565" i="7"/>
  <c r="BL545" i="7"/>
  <c r="BL1043" i="7"/>
  <c r="BL973" i="7"/>
  <c r="BL306" i="7"/>
  <c r="BL312" i="7"/>
  <c r="BL1081" i="7"/>
  <c r="BL651" i="7"/>
  <c r="BL292" i="7"/>
  <c r="BL561" i="7"/>
  <c r="BL786" i="7"/>
  <c r="BL989" i="7"/>
  <c r="BL308" i="7"/>
  <c r="BL22" i="7"/>
  <c r="BL98" i="7"/>
  <c r="BL54" i="7"/>
  <c r="BL53" i="7"/>
  <c r="BL50" i="7"/>
  <c r="BL163" i="7"/>
  <c r="BL365" i="7"/>
  <c r="BL363" i="7"/>
  <c r="BL604" i="7"/>
  <c r="BL862" i="7"/>
  <c r="BL824" i="7"/>
  <c r="BL825" i="7"/>
  <c r="BL826" i="7"/>
  <c r="BL827" i="7"/>
  <c r="BL410" i="7"/>
  <c r="BL920" i="7"/>
  <c r="BL643" i="7"/>
  <c r="BL734" i="7"/>
  <c r="BL1086" i="7"/>
  <c r="BL519" i="7"/>
  <c r="BL673" i="7"/>
  <c r="BL903" i="7"/>
  <c r="BL907" i="7"/>
  <c r="BL662" i="7"/>
  <c r="BL203" i="7"/>
  <c r="BL428" i="7"/>
  <c r="BL998" i="7"/>
  <c r="BL978" i="7"/>
  <c r="BL979" i="7"/>
  <c r="BL980" i="7"/>
  <c r="BL981" i="7"/>
  <c r="BL982" i="7"/>
  <c r="BL721" i="7"/>
  <c r="BL797" i="7"/>
  <c r="BL838" i="7"/>
  <c r="BL169" i="7"/>
  <c r="BL502" i="7"/>
  <c r="BL928" i="7"/>
  <c r="BL912" i="7"/>
  <c r="BL630" i="7"/>
  <c r="BL1155" i="7"/>
  <c r="BL689" i="7"/>
  <c r="BL1169" i="7"/>
  <c r="BL765" i="7"/>
  <c r="BL753" i="7"/>
  <c r="BL965" i="7"/>
  <c r="BL300" i="7"/>
  <c r="BL1151" i="7"/>
  <c r="BL104" i="7"/>
  <c r="BL531" i="7"/>
  <c r="BL527" i="7"/>
  <c r="BL229" i="7"/>
  <c r="BL1147" i="7"/>
  <c r="BL381" i="7"/>
  <c r="BL1156" i="7"/>
  <c r="BL252" i="7"/>
  <c r="BL133" i="7"/>
  <c r="BL770" i="7"/>
  <c r="BL413" i="7"/>
  <c r="BL514" i="7"/>
  <c r="BL52" i="7"/>
  <c r="BL485" i="7"/>
  <c r="BL716" i="7"/>
  <c r="BL922" i="7"/>
  <c r="BL366" i="7"/>
  <c r="BL164" i="7"/>
  <c r="BL727" i="7"/>
  <c r="BL364" i="7"/>
  <c r="BL603" i="7"/>
  <c r="BL776" i="7"/>
  <c r="BL271" i="7"/>
  <c r="BL227" i="7"/>
  <c r="BL711" i="7"/>
  <c r="BL702" i="7"/>
  <c r="BL107" i="7"/>
  <c r="BL893" i="7"/>
  <c r="BL1096" i="7"/>
  <c r="BL1024" i="7"/>
  <c r="BL525" i="7"/>
  <c r="BL703" i="7"/>
  <c r="BL695" i="7"/>
  <c r="BL970" i="7"/>
  <c r="BL971" i="7"/>
  <c r="BL105" i="7"/>
  <c r="BL1088" i="7"/>
  <c r="BL1112" i="7"/>
  <c r="BL938" i="7"/>
  <c r="BL632" i="7"/>
  <c r="BL102" i="7"/>
  <c r="BL749" i="7"/>
  <c r="BL964" i="7"/>
  <c r="BL943" i="7"/>
  <c r="BL1011" i="7"/>
  <c r="BL822" i="7"/>
  <c r="BL401" i="7"/>
  <c r="BL974" i="7"/>
  <c r="BL860" i="7"/>
  <c r="BL471" i="7"/>
  <c r="BL847" i="7"/>
  <c r="BL616" i="7"/>
  <c r="BL977" i="7"/>
  <c r="BL772" i="7"/>
  <c r="BL831" i="7"/>
  <c r="BL828" i="7"/>
  <c r="BL812" i="7"/>
  <c r="BL1172" i="7"/>
  <c r="BL581" i="7"/>
  <c r="BL775" i="7"/>
  <c r="BL1148" i="7"/>
  <c r="BL926" i="7"/>
  <c r="BL326" i="7"/>
  <c r="BL706" i="7"/>
  <c r="BL1160" i="7"/>
  <c r="BL1159" i="7"/>
  <c r="BL1115" i="7"/>
  <c r="BL913" i="7"/>
  <c r="BL1170" i="7"/>
  <c r="BL324" i="7"/>
  <c r="BL936" i="7"/>
  <c r="BL691" i="7"/>
  <c r="BL679" i="7"/>
  <c r="BL456" i="7"/>
  <c r="BL757" i="7"/>
  <c r="BL541" i="7"/>
  <c r="BL391" i="7"/>
  <c r="BL958" i="7"/>
  <c r="BL154" i="7"/>
  <c r="BL487" i="7"/>
  <c r="BL520" i="7"/>
  <c r="BL1111" i="7"/>
  <c r="BL32" i="7"/>
  <c r="BL369" i="7"/>
  <c r="BL625" i="7"/>
  <c r="BL1092" i="7"/>
  <c r="BL384" i="7"/>
  <c r="BL385" i="7"/>
  <c r="BL386" i="7"/>
  <c r="BL387" i="7"/>
  <c r="BL735" i="7"/>
  <c r="BL591" i="7"/>
  <c r="BL1119" i="7"/>
  <c r="BL472" i="7"/>
  <c r="BL594" i="7"/>
  <c r="BL1158" i="7"/>
  <c r="BL379" i="7"/>
  <c r="BL415" i="7"/>
  <c r="BL758" i="7"/>
  <c r="BL262" i="7"/>
  <c r="BL346" i="7"/>
  <c r="BL1171" i="7"/>
  <c r="BL1031" i="7"/>
  <c r="BL923" i="7"/>
  <c r="BL505" i="7"/>
  <c r="BL1098" i="7"/>
  <c r="BL196" i="7"/>
  <c r="BL511" i="7"/>
  <c r="BL1012" i="7"/>
  <c r="BL816" i="7"/>
  <c r="BL352" i="7"/>
  <c r="BL808" i="7"/>
  <c r="BL1050" i="7"/>
  <c r="BL1062" i="7"/>
  <c r="BL678" i="7"/>
  <c r="BL493" i="7"/>
  <c r="BL951" i="7"/>
  <c r="BL798" i="7"/>
  <c r="BL1016" i="7"/>
  <c r="BL315" i="7"/>
  <c r="BL818" i="7"/>
  <c r="BL524" i="7"/>
  <c r="BL823" i="7"/>
  <c r="BL37" i="7"/>
  <c r="BL648" i="7"/>
  <c r="BL1056" i="7"/>
  <c r="BL599" i="7"/>
  <c r="BL597" i="7"/>
  <c r="BL596" i="7"/>
  <c r="BL399" i="7"/>
  <c r="BL1146" i="7"/>
  <c r="BL952" i="7"/>
  <c r="BL1154" i="7"/>
  <c r="BL1066" i="7"/>
  <c r="BL447" i="7"/>
  <c r="BL810" i="7"/>
  <c r="BL777" i="7"/>
  <c r="BL767" i="7"/>
  <c r="BL83" i="7"/>
  <c r="BL432" i="7"/>
  <c r="BL1091" i="7"/>
  <c r="BL45" i="7"/>
  <c r="BL2" i="7"/>
  <c r="BL147" i="7"/>
  <c r="BL339" i="7"/>
  <c r="BL722" i="7"/>
  <c r="BL956" i="7"/>
  <c r="BL400" i="7"/>
  <c r="BL687" i="7"/>
  <c r="BL837" i="7"/>
  <c r="BL424" i="7"/>
  <c r="BL850" i="7"/>
  <c r="BL764" i="7"/>
  <c r="BL506" i="7"/>
  <c r="BL1133" i="7"/>
  <c r="BL1136" i="7"/>
  <c r="BL949" i="7"/>
  <c r="BL763" i="7"/>
  <c r="BL688" i="7"/>
  <c r="BL327" i="7"/>
  <c r="BL832" i="7"/>
  <c r="BL1002" i="7"/>
  <c r="BL512" i="7"/>
  <c r="BL586" i="7"/>
  <c r="BL348" i="7"/>
  <c r="BL90" i="7"/>
  <c r="BL901" i="7"/>
  <c r="BL148" i="7"/>
  <c r="BL116" i="7"/>
  <c r="BL629" i="7"/>
  <c r="BL595" i="7"/>
  <c r="BL1161" i="7"/>
  <c r="BL809" i="7"/>
  <c r="BL760" i="7"/>
  <c r="BL817" i="7"/>
  <c r="BL253" i="7"/>
  <c r="BL1052" i="7"/>
  <c r="BL800" i="7"/>
  <c r="BL1162" i="7"/>
  <c r="BL1003" i="7"/>
  <c r="BL1166" i="7"/>
  <c r="BL465" i="7"/>
  <c r="BL856" i="7"/>
  <c r="BL844" i="7"/>
  <c r="BL528" i="7"/>
  <c r="BL883" i="7"/>
  <c r="BL884" i="7"/>
  <c r="BL1055" i="7"/>
  <c r="BL1082" i="7"/>
  <c r="BL626" i="7"/>
  <c r="BL853" i="7"/>
  <c r="BL406" i="7"/>
  <c r="BL538" i="7"/>
  <c r="BL145" i="7"/>
  <c r="BL146" i="7"/>
  <c r="BL590" i="7"/>
  <c r="BL1109" i="7"/>
  <c r="BL492" i="7"/>
  <c r="BL1045" i="7"/>
  <c r="BL1139" i="7"/>
  <c r="BL779" i="7"/>
  <c r="BL873" i="7"/>
  <c r="BL1117" i="7"/>
  <c r="BL191" i="7"/>
  <c r="BL316" i="7"/>
  <c r="BL1110" i="7"/>
  <c r="BL1039" i="7"/>
  <c r="BL1007" i="7"/>
  <c r="BL941" i="7"/>
  <c r="BL911" i="7"/>
  <c r="BL821" i="7"/>
  <c r="BL479" i="7"/>
  <c r="BL1020" i="7"/>
  <c r="BL663" i="7"/>
  <c r="BL1121" i="7"/>
  <c r="BL820" i="7"/>
  <c r="BL796" i="7"/>
  <c r="BL412" i="7"/>
  <c r="BL1084" i="7"/>
  <c r="BL900" i="7"/>
  <c r="BL636" i="7"/>
  <c r="BL276" i="7"/>
  <c r="BL444" i="7"/>
  <c r="BL172" i="7"/>
  <c r="BL1036" i="7"/>
  <c r="BL620" i="7"/>
  <c r="BL619" i="7"/>
  <c r="BL1035" i="7"/>
  <c r="BL945" i="7"/>
  <c r="BL156" i="7"/>
  <c r="BL362" i="7"/>
  <c r="BL258" i="7"/>
  <c r="BL246" i="7"/>
  <c r="BL474" i="7"/>
  <c r="BL218" i="7"/>
  <c r="BL924" i="7"/>
  <c r="BL674" i="7"/>
  <c r="BL633" i="7"/>
  <c r="BL1074" i="7"/>
  <c r="BL611" i="7"/>
  <c r="BL580" i="7"/>
  <c r="BL370" i="7"/>
  <c r="BL638" i="7"/>
  <c r="BL1105" i="7"/>
  <c r="BL876" i="7"/>
  <c r="BL745" i="7"/>
  <c r="BL429" i="7"/>
  <c r="BL175" i="7"/>
  <c r="BL791" i="7"/>
  <c r="BL750" i="7"/>
  <c r="BL781" i="7"/>
  <c r="BL914" i="7"/>
  <c r="BL751" i="7"/>
  <c r="BL1100" i="7"/>
  <c r="BL1085" i="7"/>
  <c r="BL990" i="7"/>
  <c r="BL546" i="7"/>
  <c r="BL1025" i="7"/>
  <c r="BL683" i="7"/>
  <c r="BL1118" i="7"/>
  <c r="BL174" i="7"/>
  <c r="BL221" i="7"/>
  <c r="BL82" i="7"/>
  <c r="BL607" i="7"/>
  <c r="BL367" i="7"/>
  <c r="BL551" i="7"/>
  <c r="BL552" i="7"/>
  <c r="BL553" i="7"/>
  <c r="BL1026" i="7"/>
  <c r="BL64" i="7"/>
  <c r="BL802" i="7"/>
  <c r="BL178" i="7"/>
  <c r="BL618" i="7"/>
  <c r="BL1013" i="7"/>
  <c r="BL605" i="7"/>
  <c r="BL606" i="7"/>
  <c r="BL852" i="7"/>
  <c r="BL382" i="7"/>
  <c r="BL748" i="7"/>
  <c r="BL1017" i="7"/>
  <c r="BL645" i="7"/>
  <c r="BL1067" i="7"/>
  <c r="BL322" i="7"/>
  <c r="BL871" i="7"/>
  <c r="BL725" i="7"/>
  <c r="BL600" i="7"/>
  <c r="BL794" i="7"/>
  <c r="BL1149" i="7"/>
  <c r="BL1132" i="7"/>
  <c r="BL151" i="7"/>
  <c r="BL1108" i="7"/>
  <c r="BL39" i="7"/>
  <c r="BL63" i="7"/>
  <c r="BL1094" i="7"/>
  <c r="BL904" i="7"/>
  <c r="BL829" i="7"/>
  <c r="BL497" i="7"/>
  <c r="BL570" i="7"/>
  <c r="BL477" i="7"/>
  <c r="BL425" i="7"/>
  <c r="BL957" i="7"/>
  <c r="BL1019" i="7"/>
  <c r="BL807" i="7"/>
  <c r="BL1059" i="7"/>
  <c r="BL834" i="7"/>
  <c r="BL224" i="7"/>
  <c r="BL160" i="7"/>
  <c r="BL161" i="7"/>
  <c r="BL158" i="7"/>
  <c r="BL159" i="7"/>
  <c r="BL1113" i="7"/>
  <c r="BL426" i="7"/>
  <c r="BL509" i="7"/>
  <c r="BL304" i="7"/>
  <c r="BL454" i="7"/>
  <c r="BL1137" i="7"/>
  <c r="BL639" i="7"/>
  <c r="BL739" i="7"/>
  <c r="BL144" i="7"/>
  <c r="BL180" i="7"/>
  <c r="BL991" i="7"/>
  <c r="BL785" i="7"/>
  <c r="BL1023" i="7"/>
  <c r="BL1124" i="7"/>
  <c r="BL1138" i="7"/>
  <c r="BL937" i="7"/>
  <c r="BL416" i="7"/>
  <c r="BL195" i="7"/>
  <c r="BL420" i="7"/>
  <c r="BL1095" i="7"/>
  <c r="BL640" i="7"/>
  <c r="BL1022" i="7"/>
  <c r="BL944" i="7"/>
  <c r="BL1104" i="7"/>
  <c r="BL206" i="7"/>
  <c r="BL449" i="7"/>
  <c r="BL899" i="7"/>
  <c r="BL200" i="7"/>
  <c r="BL187" i="7"/>
  <c r="BL470" i="7"/>
  <c r="BL1102" i="7"/>
  <c r="BL434" i="7"/>
  <c r="BL707" i="7"/>
  <c r="BL358" i="7"/>
  <c r="BL390" i="7"/>
  <c r="BL731" i="7"/>
  <c r="BL215" i="7"/>
  <c r="BL1140" i="7"/>
  <c r="BL1141" i="7"/>
  <c r="BL1142" i="7"/>
  <c r="BL1168" i="7"/>
  <c r="BL209" i="7"/>
  <c r="BL302" i="7"/>
  <c r="BL489" i="7"/>
  <c r="BL24" i="7"/>
  <c r="BL994" i="7"/>
  <c r="BL329" i="7"/>
  <c r="BL320" i="7"/>
  <c r="BL875" i="7"/>
  <c r="BL935" i="7"/>
  <c r="BL761" i="7"/>
  <c r="BL1150" i="7"/>
  <c r="BL1089" i="7"/>
  <c r="BL359" i="7"/>
  <c r="BL360" i="7"/>
  <c r="BL1120" i="7"/>
  <c r="BL783" i="7"/>
  <c r="BL483" i="7"/>
  <c r="BL1071" i="7"/>
  <c r="BL932" i="7"/>
  <c r="BL473" i="7"/>
  <c r="BL654" i="7"/>
  <c r="BL1073" i="7"/>
  <c r="BL916" i="7"/>
  <c r="BL1000" i="7"/>
  <c r="BL1063" i="7"/>
  <c r="BL86" i="7"/>
  <c r="BL1021" i="7"/>
  <c r="BL530" i="7"/>
  <c r="BL743" i="7"/>
  <c r="BL680" i="7"/>
  <c r="BL950" i="7"/>
  <c r="BL332" i="7"/>
  <c r="BL877" i="7"/>
  <c r="BL997" i="7"/>
  <c r="BL929" i="7"/>
  <c r="BL963" i="7"/>
  <c r="BL886" i="7"/>
  <c r="BL1123" i="7"/>
  <c r="BL543" i="7"/>
  <c r="BL256" i="7"/>
  <c r="BL521" i="7"/>
  <c r="BL78" i="7"/>
  <c r="BL181" i="7"/>
  <c r="BL631" i="7"/>
  <c r="BL917" i="7"/>
  <c r="BL507" i="7"/>
  <c r="BL560" i="7"/>
  <c r="BL335" i="7"/>
  <c r="BL762" i="7"/>
  <c r="BL193" i="7"/>
  <c r="BL42" i="7"/>
  <c r="BL564" i="7"/>
  <c r="BL503" i="7"/>
  <c r="BL275" i="7"/>
  <c r="BL248" i="7"/>
  <c r="BL550" i="7"/>
  <c r="BL394" i="7"/>
  <c r="BL999" i="7"/>
  <c r="BL389" i="7"/>
  <c r="BL155" i="7"/>
  <c r="BL80" i="7"/>
  <c r="BL1103" i="7"/>
  <c r="BL1153" i="7"/>
  <c r="BL254" i="7"/>
  <c r="BL833" i="7"/>
  <c r="BL532" i="7"/>
  <c r="BL5" i="7"/>
  <c r="BL1116" i="7"/>
  <c r="BL79" i="7"/>
  <c r="BL984" i="7"/>
  <c r="BL475" i="7"/>
  <c r="BL617" i="7"/>
  <c r="BL11" i="7"/>
  <c r="BL361" i="7"/>
  <c r="BL504" i="7"/>
  <c r="BL153" i="7"/>
  <c r="BL804" i="7"/>
  <c r="BL337" i="7"/>
  <c r="BL372" i="7"/>
  <c r="BL841" i="7"/>
  <c r="BL336" i="7"/>
  <c r="BL128" i="7"/>
  <c r="BL7" i="7"/>
  <c r="BL184" i="7"/>
  <c r="BL140" i="7"/>
  <c r="BL995" i="7"/>
  <c r="BL510" i="7"/>
  <c r="BL17" i="7"/>
  <c r="BL299" i="7"/>
  <c r="BL328" i="7"/>
  <c r="BL319" i="7"/>
  <c r="BL435" i="7"/>
  <c r="BL948" i="7"/>
  <c r="BL854" i="7"/>
  <c r="BL404" i="7"/>
  <c r="BL498" i="7"/>
  <c r="BL813" i="7"/>
  <c r="BL407" i="7"/>
  <c r="BL281" i="7"/>
  <c r="BL954" i="7"/>
  <c r="BL805" i="7"/>
  <c r="BL712" i="7"/>
  <c r="BL713" i="7"/>
  <c r="BL658" i="7"/>
  <c r="BL659" i="7"/>
  <c r="BL660" i="7"/>
  <c r="BL661" i="7"/>
  <c r="BL622" i="7"/>
  <c r="BL644" i="7"/>
  <c r="BL464" i="7"/>
  <c r="BL87" i="7"/>
  <c r="BL482" i="7"/>
  <c r="BL55" i="7"/>
  <c r="BL383" i="7"/>
  <c r="BL692" i="7"/>
  <c r="BL448" i="7"/>
  <c r="BL684" i="7"/>
  <c r="BL602" i="7"/>
  <c r="BL162" i="7"/>
  <c r="BL544" i="7"/>
  <c r="BL266" i="7"/>
  <c r="BL959" i="7"/>
  <c r="BL228" i="7"/>
  <c r="BL732" i="7"/>
  <c r="BL243" i="7"/>
  <c r="BL811" i="7"/>
  <c r="BL583" i="7"/>
  <c r="BL857" i="7"/>
  <c r="BL357" i="7"/>
  <c r="BL201" i="7"/>
  <c r="BL202" i="7"/>
  <c r="BL535" i="7"/>
  <c r="BL559" i="7"/>
  <c r="BL247" i="7"/>
  <c r="BL1173" i="7"/>
  <c r="BL940" i="7"/>
  <c r="BL549" i="7"/>
  <c r="BL1009" i="7"/>
  <c r="BL568" i="7"/>
  <c r="BL880" i="7"/>
  <c r="BL349" i="7"/>
  <c r="BL51" i="7"/>
  <c r="BL867" i="7"/>
  <c r="BL343" i="7"/>
  <c r="BL842" i="7"/>
  <c r="BL1087" i="7"/>
  <c r="BL792" i="7"/>
  <c r="BL207" i="7"/>
  <c r="BL342" i="7"/>
  <c r="BL815" i="7"/>
  <c r="BL66" i="7"/>
  <c r="BL351" i="7"/>
  <c r="BL1008" i="7"/>
  <c r="BL427" i="7"/>
  <c r="BL898" i="7"/>
  <c r="BL555" i="7"/>
  <c r="BL513" i="7"/>
  <c r="BL251" i="7"/>
  <c r="BL354" i="7"/>
  <c r="BL186" i="7"/>
  <c r="BL188" i="7"/>
  <c r="BL637" i="7"/>
  <c r="BL814" i="7"/>
  <c r="BL865" i="7"/>
  <c r="BL157" i="7"/>
  <c r="BL44" i="7"/>
  <c r="BL338" i="7"/>
  <c r="BL371" i="7"/>
  <c r="BL139" i="7"/>
  <c r="BL38" i="7"/>
  <c r="BL443" i="7"/>
  <c r="BL609" i="7"/>
  <c r="BL341" i="7"/>
  <c r="BL601" i="7"/>
  <c r="BL612" i="7"/>
  <c r="BL353" i="7"/>
  <c r="BL577" i="7"/>
  <c r="BL113" i="7"/>
  <c r="BL773" i="7"/>
  <c r="BL279" i="7"/>
  <c r="BL141" i="7"/>
  <c r="BL149" i="7"/>
  <c r="BL41" i="7"/>
  <c r="BL380" i="7"/>
  <c r="BL152" i="7"/>
  <c r="BL355" i="7"/>
  <c r="BL650" i="7"/>
  <c r="BL1029" i="7"/>
  <c r="BL56" i="7"/>
  <c r="BL356" i="7"/>
  <c r="BL1097" i="7"/>
  <c r="BL439" i="7"/>
  <c r="BL242" i="7"/>
  <c r="BL130" i="7"/>
  <c r="BL972" i="7"/>
  <c r="BL953" i="7"/>
  <c r="BL584" i="7"/>
  <c r="BL136" i="7"/>
  <c r="BL523" i="7"/>
  <c r="BL589" i="7"/>
  <c r="BL576" i="7"/>
  <c r="BL331" i="7"/>
  <c r="BL567" i="7"/>
  <c r="BL176" i="7"/>
  <c r="BL205" i="7"/>
  <c r="BL556" i="7"/>
  <c r="BL557" i="7"/>
  <c r="BL558" i="7"/>
  <c r="BL340" i="7"/>
  <c r="BL123" i="7"/>
  <c r="BL1049" i="7"/>
  <c r="BL23" i="7"/>
  <c r="BL774" i="7"/>
  <c r="BL344" i="7"/>
  <c r="BL210" i="7"/>
  <c r="BL708" i="7"/>
  <c r="BL150" i="7"/>
  <c r="BL43" i="7"/>
  <c r="BL593" i="7"/>
  <c r="BL40" i="7"/>
  <c r="BL1037" i="7"/>
  <c r="BL1030" i="7"/>
  <c r="BL33" i="7"/>
  <c r="BL231" i="7"/>
  <c r="BL237" i="7"/>
  <c r="BL135" i="7"/>
  <c r="BL806" i="7"/>
  <c r="BL233" i="7"/>
  <c r="BL1083" i="7"/>
  <c r="BL699" i="7"/>
  <c r="BL418" i="7"/>
  <c r="BL301" i="7"/>
  <c r="BL693" i="7"/>
  <c r="BL694" i="7"/>
  <c r="BL26" i="7"/>
  <c r="BL211" i="7"/>
  <c r="BL868" i="7"/>
  <c r="BL453" i="7"/>
  <c r="BL1090" i="7"/>
  <c r="BL787" i="7"/>
  <c r="BL720" i="7"/>
  <c r="BL1001" i="7"/>
  <c r="BL579" i="7"/>
  <c r="BL395" i="7"/>
  <c r="BL1042" i="7"/>
  <c r="BL194" i="7"/>
  <c r="BL446" i="7"/>
  <c r="BL405" i="7"/>
  <c r="BL962" i="7"/>
  <c r="BL960" i="7"/>
  <c r="BL12" i="7"/>
  <c r="BL864" i="7"/>
  <c r="BL36" i="7"/>
  <c r="BL927" i="7"/>
  <c r="BL345" i="7"/>
  <c r="BL1004" i="7"/>
  <c r="BL585" i="7"/>
  <c r="BL755" i="7"/>
  <c r="BL235" i="7"/>
  <c r="BL894" i="7"/>
  <c r="BL548" i="7"/>
  <c r="BL888" i="7"/>
  <c r="BL1107" i="7"/>
  <c r="BL490" i="7"/>
  <c r="BL264" i="7"/>
  <c r="BL615" i="7"/>
  <c r="BL1093" i="7"/>
  <c r="BL656" i="7"/>
  <c r="BL789" i="7"/>
  <c r="BL737" i="7"/>
  <c r="BL4" i="7"/>
  <c r="BL726" i="7"/>
  <c r="BL718" i="7"/>
  <c r="BL455" i="7"/>
  <c r="BL642" i="7"/>
  <c r="BL1054" i="7"/>
  <c r="BL309" i="7"/>
  <c r="BL859" i="7"/>
  <c r="BL65" i="7"/>
  <c r="BL655" i="7"/>
  <c r="BL88" i="7"/>
  <c r="BL861" i="7"/>
  <c r="BL983" i="7"/>
  <c r="BL529" i="7"/>
  <c r="BL1046" i="7"/>
  <c r="BL438" i="7"/>
  <c r="BL1114" i="7"/>
  <c r="BL623" i="7"/>
  <c r="BL840" i="7"/>
  <c r="BL675" i="7"/>
  <c r="BL225" i="7"/>
  <c r="BL226" i="7"/>
  <c r="BL887" i="7"/>
  <c r="BL34" i="7"/>
  <c r="BL35" i="7"/>
  <c r="BL213" i="7"/>
  <c r="BL214" i="7"/>
  <c r="BL851" i="7"/>
  <c r="BL1122" i="7"/>
  <c r="BL872" i="7"/>
  <c r="BL236" i="7"/>
  <c r="BL296" i="7"/>
  <c r="BL610" i="7"/>
  <c r="BL173" i="7"/>
  <c r="BL795" i="7"/>
  <c r="BL414" i="7"/>
  <c r="BL1006" i="7"/>
  <c r="BL417" i="7"/>
  <c r="BL839" i="7"/>
  <c r="BL165" i="7"/>
  <c r="BL423" i="7"/>
  <c r="BL368" i="7"/>
  <c r="BL403" i="7"/>
  <c r="BL571" i="7"/>
  <c r="BL572" i="7"/>
  <c r="BL573" i="7"/>
  <c r="BL574" i="7"/>
  <c r="BL575" i="7"/>
  <c r="BL285" i="7"/>
  <c r="BL166" i="7"/>
  <c r="D3" i="6"/>
  <c r="D4" i="6"/>
  <c r="D5" i="6"/>
  <c r="D6" i="6"/>
  <c r="D7" i="6"/>
  <c r="D8" i="6"/>
  <c r="D9" i="6"/>
  <c r="AM962" i="7" s="1"/>
  <c r="D10" i="6"/>
  <c r="AO26" i="7" s="1"/>
  <c r="D11" i="6"/>
  <c r="D12" i="6"/>
  <c r="AP693" i="7" s="1"/>
  <c r="D13" i="6"/>
  <c r="AR405" i="7" s="1"/>
  <c r="D14" i="6"/>
  <c r="AQ585" i="7" s="1"/>
  <c r="D15" i="6"/>
  <c r="D16" i="6"/>
  <c r="AW787" i="7" s="1"/>
  <c r="D17" i="6"/>
  <c r="AU26" i="7" s="1"/>
  <c r="D18" i="6"/>
  <c r="AV693" i="7" s="1"/>
  <c r="D19" i="6"/>
  <c r="D20" i="6"/>
  <c r="AX211" i="7" s="1"/>
  <c r="D21" i="6"/>
  <c r="D22" i="6"/>
  <c r="D23" i="6"/>
  <c r="D24" i="6"/>
  <c r="AZ693" i="7" s="1"/>
  <c r="D25" i="6"/>
  <c r="D26" i="6"/>
  <c r="D27" i="6"/>
  <c r="D28" i="6"/>
  <c r="D29" i="6"/>
  <c r="D30" i="6"/>
  <c r="D31" i="6"/>
  <c r="D32" i="6"/>
  <c r="D2" i="6"/>
  <c r="AK3" i="7" l="1"/>
  <c r="AK7" i="7"/>
  <c r="AK11" i="7"/>
  <c r="AK15" i="7"/>
  <c r="AK19" i="7"/>
  <c r="AK23" i="7"/>
  <c r="AK27" i="7"/>
  <c r="AK31" i="7"/>
  <c r="AK35" i="7"/>
  <c r="AK39" i="7"/>
  <c r="AK43" i="7"/>
  <c r="AK47" i="7"/>
  <c r="AK51" i="7"/>
  <c r="AK55" i="7"/>
  <c r="AK59" i="7"/>
  <c r="AK63" i="7"/>
  <c r="AK67" i="7"/>
  <c r="AK71" i="7"/>
  <c r="AK75" i="7"/>
  <c r="AK79" i="7"/>
  <c r="AK83" i="7"/>
  <c r="AK87" i="7"/>
  <c r="AK91" i="7"/>
  <c r="AK95" i="7"/>
  <c r="AK99" i="7"/>
  <c r="AK103" i="7"/>
  <c r="AK107" i="7"/>
  <c r="AK111" i="7"/>
  <c r="AK115" i="7"/>
  <c r="AK119" i="7"/>
  <c r="AK123" i="7"/>
  <c r="AK127" i="7"/>
  <c r="AK131" i="7"/>
  <c r="AK135" i="7"/>
  <c r="AK139" i="7"/>
  <c r="AK143" i="7"/>
  <c r="AK147" i="7"/>
  <c r="AK151" i="7"/>
  <c r="AK155" i="7"/>
  <c r="AK159" i="7"/>
  <c r="AK163" i="7"/>
  <c r="AK167" i="7"/>
  <c r="AK171" i="7"/>
  <c r="AK175" i="7"/>
  <c r="AK179" i="7"/>
  <c r="AK183" i="7"/>
  <c r="AK187" i="7"/>
  <c r="AK191" i="7"/>
  <c r="AK195" i="7"/>
  <c r="AK199" i="7"/>
  <c r="AK203" i="7"/>
  <c r="AK207" i="7"/>
  <c r="AK211" i="7"/>
  <c r="AK215" i="7"/>
  <c r="AK219" i="7"/>
  <c r="AK223" i="7"/>
  <c r="AK227" i="7"/>
  <c r="AK231" i="7"/>
  <c r="AK235" i="7"/>
  <c r="AK239" i="7"/>
  <c r="AK243" i="7"/>
  <c r="AK247" i="7"/>
  <c r="AK251" i="7"/>
  <c r="AK255" i="7"/>
  <c r="AK259" i="7"/>
  <c r="AK263" i="7"/>
  <c r="AK267" i="7"/>
  <c r="AK271" i="7"/>
  <c r="AK275" i="7"/>
  <c r="AK279" i="7"/>
  <c r="AK283" i="7"/>
  <c r="AK287" i="7"/>
  <c r="AK291" i="7"/>
  <c r="AK295" i="7"/>
  <c r="AK299" i="7"/>
  <c r="AK303" i="7"/>
  <c r="AK307" i="7"/>
  <c r="AK311" i="7"/>
  <c r="AK315" i="7"/>
  <c r="AK319" i="7"/>
  <c r="AK323" i="7"/>
  <c r="AK327" i="7"/>
  <c r="AK331" i="7"/>
  <c r="AK335" i="7"/>
  <c r="AK339" i="7"/>
  <c r="AK4" i="7"/>
  <c r="AK8" i="7"/>
  <c r="AK12" i="7"/>
  <c r="AK16" i="7"/>
  <c r="AK20" i="7"/>
  <c r="AK24" i="7"/>
  <c r="AK28" i="7"/>
  <c r="AK32" i="7"/>
  <c r="AK36" i="7"/>
  <c r="AK40" i="7"/>
  <c r="AK44" i="7"/>
  <c r="AK48" i="7"/>
  <c r="AK52" i="7"/>
  <c r="AK56" i="7"/>
  <c r="AK60" i="7"/>
  <c r="AK64" i="7"/>
  <c r="AK68" i="7"/>
  <c r="AK72" i="7"/>
  <c r="AK76" i="7"/>
  <c r="AK80" i="7"/>
  <c r="AK84" i="7"/>
  <c r="AK88" i="7"/>
  <c r="AK92" i="7"/>
  <c r="AK96" i="7"/>
  <c r="AK100" i="7"/>
  <c r="AK104" i="7"/>
  <c r="AK108" i="7"/>
  <c r="AK112" i="7"/>
  <c r="AK116" i="7"/>
  <c r="AK120" i="7"/>
  <c r="AK124" i="7"/>
  <c r="AK128" i="7"/>
  <c r="AK132" i="7"/>
  <c r="AK136" i="7"/>
  <c r="AK140" i="7"/>
  <c r="AK144" i="7"/>
  <c r="AK148" i="7"/>
  <c r="AK152" i="7"/>
  <c r="AK156" i="7"/>
  <c r="AK160" i="7"/>
  <c r="AK164" i="7"/>
  <c r="AK168" i="7"/>
  <c r="AK172" i="7"/>
  <c r="AK176" i="7"/>
  <c r="AK180" i="7"/>
  <c r="AK184" i="7"/>
  <c r="AK188" i="7"/>
  <c r="AK192" i="7"/>
  <c r="AK196" i="7"/>
  <c r="AK200" i="7"/>
  <c r="AK204" i="7"/>
  <c r="AK208" i="7"/>
  <c r="AK212" i="7"/>
  <c r="AK216" i="7"/>
  <c r="AK220" i="7"/>
  <c r="AK224" i="7"/>
  <c r="AK228" i="7"/>
  <c r="AK232" i="7"/>
  <c r="AK236" i="7"/>
  <c r="AK240" i="7"/>
  <c r="AK244" i="7"/>
  <c r="AK248" i="7"/>
  <c r="AK252" i="7"/>
  <c r="AK256" i="7"/>
  <c r="AK260" i="7"/>
  <c r="AK264" i="7"/>
  <c r="AK268" i="7"/>
  <c r="AK272" i="7"/>
  <c r="AK276" i="7"/>
  <c r="AK280" i="7"/>
  <c r="AK284" i="7"/>
  <c r="AK288" i="7"/>
  <c r="AK292" i="7"/>
  <c r="AK296" i="7"/>
  <c r="AK300" i="7"/>
  <c r="AK304" i="7"/>
  <c r="AK308" i="7"/>
  <c r="AK312" i="7"/>
  <c r="AK316" i="7"/>
  <c r="AK320" i="7"/>
  <c r="AK324" i="7"/>
  <c r="AK328" i="7"/>
  <c r="AK332" i="7"/>
  <c r="AK336" i="7"/>
  <c r="AK340" i="7"/>
  <c r="AK5" i="7"/>
  <c r="AK9" i="7"/>
  <c r="AK13" i="7"/>
  <c r="AK17" i="7"/>
  <c r="AK21" i="7"/>
  <c r="AK25" i="7"/>
  <c r="AK29" i="7"/>
  <c r="AK33" i="7"/>
  <c r="AK37" i="7"/>
  <c r="AK41" i="7"/>
  <c r="AK45" i="7"/>
  <c r="AK49" i="7"/>
  <c r="AK53" i="7"/>
  <c r="AK57" i="7"/>
  <c r="AK61" i="7"/>
  <c r="AK65" i="7"/>
  <c r="AK69" i="7"/>
  <c r="AK73" i="7"/>
  <c r="AK77" i="7"/>
  <c r="AK81" i="7"/>
  <c r="AK85" i="7"/>
  <c r="AK89" i="7"/>
  <c r="AK93" i="7"/>
  <c r="AK97" i="7"/>
  <c r="AK101" i="7"/>
  <c r="AK105" i="7"/>
  <c r="AK109" i="7"/>
  <c r="AK113" i="7"/>
  <c r="AK117" i="7"/>
  <c r="AK121" i="7"/>
  <c r="AK125" i="7"/>
  <c r="AK129" i="7"/>
  <c r="AK133" i="7"/>
  <c r="AK137" i="7"/>
  <c r="AK141" i="7"/>
  <c r="AK145" i="7"/>
  <c r="AK149" i="7"/>
  <c r="AK153" i="7"/>
  <c r="AK157" i="7"/>
  <c r="AK161" i="7"/>
  <c r="AK165" i="7"/>
  <c r="AK169" i="7"/>
  <c r="AK173" i="7"/>
  <c r="AK177" i="7"/>
  <c r="AK181" i="7"/>
  <c r="AK185" i="7"/>
  <c r="AK189" i="7"/>
  <c r="AK193" i="7"/>
  <c r="AK197" i="7"/>
  <c r="AK201" i="7"/>
  <c r="AK205" i="7"/>
  <c r="AK209" i="7"/>
  <c r="AK213" i="7"/>
  <c r="AK217" i="7"/>
  <c r="AK221" i="7"/>
  <c r="AK225" i="7"/>
  <c r="AK229" i="7"/>
  <c r="AK233" i="7"/>
  <c r="AK237" i="7"/>
  <c r="AK241" i="7"/>
  <c r="AK245" i="7"/>
  <c r="AK249" i="7"/>
  <c r="AK253" i="7"/>
  <c r="AK257" i="7"/>
  <c r="AK261" i="7"/>
  <c r="AK265" i="7"/>
  <c r="AK269" i="7"/>
  <c r="AK273" i="7"/>
  <c r="AK277" i="7"/>
  <c r="AK281" i="7"/>
  <c r="AK285" i="7"/>
  <c r="AK289" i="7"/>
  <c r="AK293" i="7"/>
  <c r="AK297" i="7"/>
  <c r="AK301" i="7"/>
  <c r="AK305" i="7"/>
  <c r="AK309" i="7"/>
  <c r="AK313" i="7"/>
  <c r="AK317" i="7"/>
  <c r="AK321" i="7"/>
  <c r="AK325" i="7"/>
  <c r="AK329" i="7"/>
  <c r="AK333" i="7"/>
  <c r="AK337" i="7"/>
  <c r="AK341" i="7"/>
  <c r="AK6" i="7"/>
  <c r="AK22" i="7"/>
  <c r="AK38" i="7"/>
  <c r="AK54" i="7"/>
  <c r="AK70" i="7"/>
  <c r="AK86" i="7"/>
  <c r="AK102" i="7"/>
  <c r="AK118" i="7"/>
  <c r="AK134" i="7"/>
  <c r="AK150" i="7"/>
  <c r="AK166" i="7"/>
  <c r="AK182" i="7"/>
  <c r="AK198" i="7"/>
  <c r="AK214" i="7"/>
  <c r="AK230" i="7"/>
  <c r="AK246" i="7"/>
  <c r="AK262" i="7"/>
  <c r="AK278" i="7"/>
  <c r="AK294" i="7"/>
  <c r="AK310" i="7"/>
  <c r="AK326" i="7"/>
  <c r="AK342" i="7"/>
  <c r="AK346" i="7"/>
  <c r="AK350" i="7"/>
  <c r="AK354" i="7"/>
  <c r="AK358" i="7"/>
  <c r="AK362" i="7"/>
  <c r="AK366" i="7"/>
  <c r="AK370" i="7"/>
  <c r="AK374" i="7"/>
  <c r="AK378" i="7"/>
  <c r="AK382" i="7"/>
  <c r="AK386" i="7"/>
  <c r="AK390" i="7"/>
  <c r="AK394" i="7"/>
  <c r="AK398" i="7"/>
  <c r="AK402" i="7"/>
  <c r="AK406" i="7"/>
  <c r="AK410" i="7"/>
  <c r="AK414" i="7"/>
  <c r="AK418" i="7"/>
  <c r="AK422" i="7"/>
  <c r="AK426" i="7"/>
  <c r="AK430" i="7"/>
  <c r="AK434" i="7"/>
  <c r="AK438" i="7"/>
  <c r="AK442" i="7"/>
  <c r="AK446" i="7"/>
  <c r="AK450" i="7"/>
  <c r="AK454" i="7"/>
  <c r="AK458" i="7"/>
  <c r="AK462" i="7"/>
  <c r="AK466" i="7"/>
  <c r="AK470" i="7"/>
  <c r="AK474" i="7"/>
  <c r="AK478" i="7"/>
  <c r="AK482" i="7"/>
  <c r="AK486" i="7"/>
  <c r="AK490" i="7"/>
  <c r="AK494" i="7"/>
  <c r="AK498" i="7"/>
  <c r="AK502" i="7"/>
  <c r="AK506" i="7"/>
  <c r="AK510" i="7"/>
  <c r="AK514" i="7"/>
  <c r="AK518" i="7"/>
  <c r="AK522" i="7"/>
  <c r="AK526" i="7"/>
  <c r="AK530" i="7"/>
  <c r="AK534" i="7"/>
  <c r="AK538" i="7"/>
  <c r="AK542" i="7"/>
  <c r="AK546" i="7"/>
  <c r="AK550" i="7"/>
  <c r="AK554" i="7"/>
  <c r="AK558" i="7"/>
  <c r="AK562" i="7"/>
  <c r="AK566" i="7"/>
  <c r="AK570" i="7"/>
  <c r="AK574" i="7"/>
  <c r="AK578" i="7"/>
  <c r="AK582" i="7"/>
  <c r="AK586" i="7"/>
  <c r="AK590" i="7"/>
  <c r="AK594" i="7"/>
  <c r="AK10" i="7"/>
  <c r="AK26" i="7"/>
  <c r="AK42" i="7"/>
  <c r="AK58" i="7"/>
  <c r="AK74" i="7"/>
  <c r="AK90" i="7"/>
  <c r="AK106" i="7"/>
  <c r="AK122" i="7"/>
  <c r="AK138" i="7"/>
  <c r="AK154" i="7"/>
  <c r="AK170" i="7"/>
  <c r="AK186" i="7"/>
  <c r="AK202" i="7"/>
  <c r="AK218" i="7"/>
  <c r="AK234" i="7"/>
  <c r="AK250" i="7"/>
  <c r="AK266" i="7"/>
  <c r="AK282" i="7"/>
  <c r="AK298" i="7"/>
  <c r="AK314" i="7"/>
  <c r="AK330" i="7"/>
  <c r="AK343" i="7"/>
  <c r="AK347" i="7"/>
  <c r="AK351" i="7"/>
  <c r="AK355" i="7"/>
  <c r="AK359" i="7"/>
  <c r="AK363" i="7"/>
  <c r="AK367" i="7"/>
  <c r="AK371" i="7"/>
  <c r="AK375" i="7"/>
  <c r="AK379" i="7"/>
  <c r="AK383" i="7"/>
  <c r="AK387" i="7"/>
  <c r="AK391" i="7"/>
  <c r="AK395" i="7"/>
  <c r="AK399" i="7"/>
  <c r="AK403" i="7"/>
  <c r="AK407" i="7"/>
  <c r="AK411" i="7"/>
  <c r="AK415" i="7"/>
  <c r="AK419" i="7"/>
  <c r="AK423" i="7"/>
  <c r="AK14" i="7"/>
  <c r="AK30" i="7"/>
  <c r="AK46" i="7"/>
  <c r="AK62" i="7"/>
  <c r="AK78" i="7"/>
  <c r="AK94" i="7"/>
  <c r="AK110" i="7"/>
  <c r="AK126" i="7"/>
  <c r="AK142" i="7"/>
  <c r="AK158" i="7"/>
  <c r="AK174" i="7"/>
  <c r="AK190" i="7"/>
  <c r="AK206" i="7"/>
  <c r="AK222" i="7"/>
  <c r="AK238" i="7"/>
  <c r="AK254" i="7"/>
  <c r="AK270" i="7"/>
  <c r="AK286" i="7"/>
  <c r="AK302" i="7"/>
  <c r="AK318" i="7"/>
  <c r="AK334" i="7"/>
  <c r="AK344" i="7"/>
  <c r="AK348" i="7"/>
  <c r="AK352" i="7"/>
  <c r="AK356" i="7"/>
  <c r="AK360" i="7"/>
  <c r="AK364" i="7"/>
  <c r="AK368" i="7"/>
  <c r="AK372" i="7"/>
  <c r="AK376" i="7"/>
  <c r="AK380" i="7"/>
  <c r="AK384" i="7"/>
  <c r="AK388" i="7"/>
  <c r="AK392" i="7"/>
  <c r="AK396" i="7"/>
  <c r="AK400" i="7"/>
  <c r="AK404" i="7"/>
  <c r="AK408" i="7"/>
  <c r="AK412" i="7"/>
  <c r="AK416" i="7"/>
  <c r="AK420" i="7"/>
  <c r="AK424" i="7"/>
  <c r="AK428" i="7"/>
  <c r="AK432" i="7"/>
  <c r="AK436" i="7"/>
  <c r="AK440" i="7"/>
  <c r="AK444" i="7"/>
  <c r="AK448" i="7"/>
  <c r="AK452" i="7"/>
  <c r="AK456" i="7"/>
  <c r="AK460" i="7"/>
  <c r="AK464" i="7"/>
  <c r="AK468" i="7"/>
  <c r="AK472" i="7"/>
  <c r="AK476" i="7"/>
  <c r="AK480" i="7"/>
  <c r="AK484" i="7"/>
  <c r="AK488" i="7"/>
  <c r="AK492" i="7"/>
  <c r="AK496" i="7"/>
  <c r="AK500" i="7"/>
  <c r="AK504" i="7"/>
  <c r="AK508" i="7"/>
  <c r="AK512" i="7"/>
  <c r="AK516" i="7"/>
  <c r="AK520" i="7"/>
  <c r="AK524" i="7"/>
  <c r="AK528" i="7"/>
  <c r="AK532" i="7"/>
  <c r="AK536" i="7"/>
  <c r="AK540" i="7"/>
  <c r="AK544" i="7"/>
  <c r="AK548" i="7"/>
  <c r="AK552" i="7"/>
  <c r="AK556" i="7"/>
  <c r="AK560" i="7"/>
  <c r="AK564" i="7"/>
  <c r="AK568" i="7"/>
  <c r="AK572" i="7"/>
  <c r="AK576" i="7"/>
  <c r="AK580" i="7"/>
  <c r="AK584" i="7"/>
  <c r="AK588" i="7"/>
  <c r="AK592" i="7"/>
  <c r="AK596" i="7"/>
  <c r="AK600" i="7"/>
  <c r="AK604" i="7"/>
  <c r="AK608" i="7"/>
  <c r="AK612" i="7"/>
  <c r="AK616" i="7"/>
  <c r="AK620" i="7"/>
  <c r="AK624" i="7"/>
  <c r="AK628" i="7"/>
  <c r="AK632" i="7"/>
  <c r="AK636" i="7"/>
  <c r="AK640" i="7"/>
  <c r="AK644" i="7"/>
  <c r="AK648" i="7"/>
  <c r="AK652" i="7"/>
  <c r="AK656" i="7"/>
  <c r="AK660" i="7"/>
  <c r="AK664" i="7"/>
  <c r="AK668" i="7"/>
  <c r="AK672" i="7"/>
  <c r="AK676" i="7"/>
  <c r="AK680" i="7"/>
  <c r="AK684" i="7"/>
  <c r="AK688" i="7"/>
  <c r="AK692" i="7"/>
  <c r="AK696" i="7"/>
  <c r="AK700" i="7"/>
  <c r="AK704" i="7"/>
  <c r="AK708" i="7"/>
  <c r="AK712" i="7"/>
  <c r="AK716" i="7"/>
  <c r="AK720" i="7"/>
  <c r="AK724" i="7"/>
  <c r="AK728" i="7"/>
  <c r="AK732" i="7"/>
  <c r="AK736" i="7"/>
  <c r="AK740" i="7"/>
  <c r="AK744" i="7"/>
  <c r="AK748" i="7"/>
  <c r="AK752" i="7"/>
  <c r="AK756" i="7"/>
  <c r="AK760" i="7"/>
  <c r="AK764" i="7"/>
  <c r="AK768" i="7"/>
  <c r="AK772" i="7"/>
  <c r="AK776" i="7"/>
  <c r="AK780" i="7"/>
  <c r="AK784" i="7"/>
  <c r="AK788" i="7"/>
  <c r="AK792" i="7"/>
  <c r="AK796" i="7"/>
  <c r="AK800" i="7"/>
  <c r="AK804" i="7"/>
  <c r="AK808" i="7"/>
  <c r="AK812" i="7"/>
  <c r="AK816" i="7"/>
  <c r="AK820" i="7"/>
  <c r="AK18" i="7"/>
  <c r="AK82" i="7"/>
  <c r="AK146" i="7"/>
  <c r="AK210" i="7"/>
  <c r="AK274" i="7"/>
  <c r="AK338" i="7"/>
  <c r="AK357" i="7"/>
  <c r="AK373" i="7"/>
  <c r="AK389" i="7"/>
  <c r="AK405" i="7"/>
  <c r="AK421" i="7"/>
  <c r="AK431" i="7"/>
  <c r="AK439" i="7"/>
  <c r="AK447" i="7"/>
  <c r="AK455" i="7"/>
  <c r="AK463" i="7"/>
  <c r="AK471" i="7"/>
  <c r="AK479" i="7"/>
  <c r="AK487" i="7"/>
  <c r="AK495" i="7"/>
  <c r="AK503" i="7"/>
  <c r="AK511" i="7"/>
  <c r="AK519" i="7"/>
  <c r="AK527" i="7"/>
  <c r="AK535" i="7"/>
  <c r="AK543" i="7"/>
  <c r="AK551" i="7"/>
  <c r="AK559" i="7"/>
  <c r="AK567" i="7"/>
  <c r="AK575" i="7"/>
  <c r="AK583" i="7"/>
  <c r="AK591" i="7"/>
  <c r="AK598" i="7"/>
  <c r="AK603" i="7"/>
  <c r="AK609" i="7"/>
  <c r="AK614" i="7"/>
  <c r="AK619" i="7"/>
  <c r="AK625" i="7"/>
  <c r="AK630" i="7"/>
  <c r="AK635" i="7"/>
  <c r="AK641" i="7"/>
  <c r="AK646" i="7"/>
  <c r="AK651" i="7"/>
  <c r="AK657" i="7"/>
  <c r="AK662" i="7"/>
  <c r="AK667" i="7"/>
  <c r="AK673" i="7"/>
  <c r="AK678" i="7"/>
  <c r="AK683" i="7"/>
  <c r="AK689" i="7"/>
  <c r="AK694" i="7"/>
  <c r="AK699" i="7"/>
  <c r="AK705" i="7"/>
  <c r="AK710" i="7"/>
  <c r="AK715" i="7"/>
  <c r="AK721" i="7"/>
  <c r="AK726" i="7"/>
  <c r="AK731" i="7"/>
  <c r="AK737" i="7"/>
  <c r="AK742" i="7"/>
  <c r="AK747" i="7"/>
  <c r="AK753" i="7"/>
  <c r="AK758" i="7"/>
  <c r="AK763" i="7"/>
  <c r="AK769" i="7"/>
  <c r="AK774" i="7"/>
  <c r="AK779" i="7"/>
  <c r="AK785" i="7"/>
  <c r="AK790" i="7"/>
  <c r="AK795" i="7"/>
  <c r="AK801" i="7"/>
  <c r="AK806" i="7"/>
  <c r="AK811" i="7"/>
  <c r="AK817" i="7"/>
  <c r="AK822" i="7"/>
  <c r="AK826" i="7"/>
  <c r="AK830" i="7"/>
  <c r="AK834" i="7"/>
  <c r="AK838" i="7"/>
  <c r="AK842" i="7"/>
  <c r="AK846" i="7"/>
  <c r="AK850" i="7"/>
  <c r="AK854" i="7"/>
  <c r="AK858" i="7"/>
  <c r="AK862" i="7"/>
  <c r="AK866" i="7"/>
  <c r="AK870" i="7"/>
  <c r="AK874" i="7"/>
  <c r="AK878" i="7"/>
  <c r="AK882" i="7"/>
  <c r="AK886" i="7"/>
  <c r="AK890" i="7"/>
  <c r="AK894" i="7"/>
  <c r="AK898" i="7"/>
  <c r="AK902" i="7"/>
  <c r="AK906" i="7"/>
  <c r="AK910" i="7"/>
  <c r="AK914" i="7"/>
  <c r="AK918" i="7"/>
  <c r="AK922" i="7"/>
  <c r="AK926" i="7"/>
  <c r="AK930" i="7"/>
  <c r="AK934" i="7"/>
  <c r="AK938" i="7"/>
  <c r="AK942" i="7"/>
  <c r="AK946" i="7"/>
  <c r="AK950" i="7"/>
  <c r="AK954" i="7"/>
  <c r="AK958" i="7"/>
  <c r="AK962" i="7"/>
  <c r="AK966" i="7"/>
  <c r="AK970" i="7"/>
  <c r="AK974" i="7"/>
  <c r="AK978" i="7"/>
  <c r="AK982" i="7"/>
  <c r="AK986" i="7"/>
  <c r="AK990" i="7"/>
  <c r="AK994" i="7"/>
  <c r="AK998" i="7"/>
  <c r="AK1002" i="7"/>
  <c r="AK1006" i="7"/>
  <c r="AK1010" i="7"/>
  <c r="AK1014" i="7"/>
  <c r="AK1018" i="7"/>
  <c r="AK1022" i="7"/>
  <c r="AK1026" i="7"/>
  <c r="AK34" i="7"/>
  <c r="AK98" i="7"/>
  <c r="AK162" i="7"/>
  <c r="AK226" i="7"/>
  <c r="AK290" i="7"/>
  <c r="AK345" i="7"/>
  <c r="AK361" i="7"/>
  <c r="AK377" i="7"/>
  <c r="AK393" i="7"/>
  <c r="AK409" i="7"/>
  <c r="AK425" i="7"/>
  <c r="AK433" i="7"/>
  <c r="AK441" i="7"/>
  <c r="AK449" i="7"/>
  <c r="AK457" i="7"/>
  <c r="AK465" i="7"/>
  <c r="AK473" i="7"/>
  <c r="AK481" i="7"/>
  <c r="AK489" i="7"/>
  <c r="AK497" i="7"/>
  <c r="AK505" i="7"/>
  <c r="AK513" i="7"/>
  <c r="AK521" i="7"/>
  <c r="AK529" i="7"/>
  <c r="AK537" i="7"/>
  <c r="AK545" i="7"/>
  <c r="AK553" i="7"/>
  <c r="AK561" i="7"/>
  <c r="AK569" i="7"/>
  <c r="AK577" i="7"/>
  <c r="AK585" i="7"/>
  <c r="AK593" i="7"/>
  <c r="AK599" i="7"/>
  <c r="AK605" i="7"/>
  <c r="AK610" i="7"/>
  <c r="AK615" i="7"/>
  <c r="AK621" i="7"/>
  <c r="AK626" i="7"/>
  <c r="AK631" i="7"/>
  <c r="AK637" i="7"/>
  <c r="AK642" i="7"/>
  <c r="AK647" i="7"/>
  <c r="AK653" i="7"/>
  <c r="AK658" i="7"/>
  <c r="AK663" i="7"/>
  <c r="AK669" i="7"/>
  <c r="AK674" i="7"/>
  <c r="AK679" i="7"/>
  <c r="AK685" i="7"/>
  <c r="AK690" i="7"/>
  <c r="AK695" i="7"/>
  <c r="AK701" i="7"/>
  <c r="AK706" i="7"/>
  <c r="AK711" i="7"/>
  <c r="AK717" i="7"/>
  <c r="AK722" i="7"/>
  <c r="AK727" i="7"/>
  <c r="AK733" i="7"/>
  <c r="AK738" i="7"/>
  <c r="AK743" i="7"/>
  <c r="AK749" i="7"/>
  <c r="AK754" i="7"/>
  <c r="AK759" i="7"/>
  <c r="AK765" i="7"/>
  <c r="AK770" i="7"/>
  <c r="AK775" i="7"/>
  <c r="AK781" i="7"/>
  <c r="AK786" i="7"/>
  <c r="AK791" i="7"/>
  <c r="AK797" i="7"/>
  <c r="AK802" i="7"/>
  <c r="AK807" i="7"/>
  <c r="AK813" i="7"/>
  <c r="AK818" i="7"/>
  <c r="AK823" i="7"/>
  <c r="AK827" i="7"/>
  <c r="AK831" i="7"/>
  <c r="AK835" i="7"/>
  <c r="AK839" i="7"/>
  <c r="AK843" i="7"/>
  <c r="AK847" i="7"/>
  <c r="AK851" i="7"/>
  <c r="AK855" i="7"/>
  <c r="AK859" i="7"/>
  <c r="AK863" i="7"/>
  <c r="AK50" i="7"/>
  <c r="AK114" i="7"/>
  <c r="AK178" i="7"/>
  <c r="AK242" i="7"/>
  <c r="AK306" i="7"/>
  <c r="AK349" i="7"/>
  <c r="AK365" i="7"/>
  <c r="AK381" i="7"/>
  <c r="AK397" i="7"/>
  <c r="AK413" i="7"/>
  <c r="AK427" i="7"/>
  <c r="AK435" i="7"/>
  <c r="AK443" i="7"/>
  <c r="AK451" i="7"/>
  <c r="AK459" i="7"/>
  <c r="AK467" i="7"/>
  <c r="AK475" i="7"/>
  <c r="AK483" i="7"/>
  <c r="AK491" i="7"/>
  <c r="AK499" i="7"/>
  <c r="AK507" i="7"/>
  <c r="AK515" i="7"/>
  <c r="AK523" i="7"/>
  <c r="AK531" i="7"/>
  <c r="AK539" i="7"/>
  <c r="AK547" i="7"/>
  <c r="AK555" i="7"/>
  <c r="AK563" i="7"/>
  <c r="AK571" i="7"/>
  <c r="AK579" i="7"/>
  <c r="AK587" i="7"/>
  <c r="AK595" i="7"/>
  <c r="AK601" i="7"/>
  <c r="AK606" i="7"/>
  <c r="AK611" i="7"/>
  <c r="AK617" i="7"/>
  <c r="AK622" i="7"/>
  <c r="AK627" i="7"/>
  <c r="AK633" i="7"/>
  <c r="AK638" i="7"/>
  <c r="AK643" i="7"/>
  <c r="AK649" i="7"/>
  <c r="AK654" i="7"/>
  <c r="AK659" i="7"/>
  <c r="AK665" i="7"/>
  <c r="AK670" i="7"/>
  <c r="AK675" i="7"/>
  <c r="AK681" i="7"/>
  <c r="AK686" i="7"/>
  <c r="AK691" i="7"/>
  <c r="AK697" i="7"/>
  <c r="AK702" i="7"/>
  <c r="AK707" i="7"/>
  <c r="AK713" i="7"/>
  <c r="AK718" i="7"/>
  <c r="AK723" i="7"/>
  <c r="AK729" i="7"/>
  <c r="AK734" i="7"/>
  <c r="AK739" i="7"/>
  <c r="AK745" i="7"/>
  <c r="AK750" i="7"/>
  <c r="AK755" i="7"/>
  <c r="AK761" i="7"/>
  <c r="AK766" i="7"/>
  <c r="AK771" i="7"/>
  <c r="AK777" i="7"/>
  <c r="AK782" i="7"/>
  <c r="AK787" i="7"/>
  <c r="AK793" i="7"/>
  <c r="AK798" i="7"/>
  <c r="AK803" i="7"/>
  <c r="AK809" i="7"/>
  <c r="AK814" i="7"/>
  <c r="AK819" i="7"/>
  <c r="AK824" i="7"/>
  <c r="AK828" i="7"/>
  <c r="AK832" i="7"/>
  <c r="AK836" i="7"/>
  <c r="AK840" i="7"/>
  <c r="AK844" i="7"/>
  <c r="AK848" i="7"/>
  <c r="AK852" i="7"/>
  <c r="AK856" i="7"/>
  <c r="AK860" i="7"/>
  <c r="AK864" i="7"/>
  <c r="AK868" i="7"/>
  <c r="AK872" i="7"/>
  <c r="AK876" i="7"/>
  <c r="AK880" i="7"/>
  <c r="AK884" i="7"/>
  <c r="AK888" i="7"/>
  <c r="AK892" i="7"/>
  <c r="AK896" i="7"/>
  <c r="AK900" i="7"/>
  <c r="AK904" i="7"/>
  <c r="AK908" i="7"/>
  <c r="AK912" i="7"/>
  <c r="AK916" i="7"/>
  <c r="AK920" i="7"/>
  <c r="AK924" i="7"/>
  <c r="AK928" i="7"/>
  <c r="AK932" i="7"/>
  <c r="AK936" i="7"/>
  <c r="AK940" i="7"/>
  <c r="AK944" i="7"/>
  <c r="AK948" i="7"/>
  <c r="AK952" i="7"/>
  <c r="AK956" i="7"/>
  <c r="AK960" i="7"/>
  <c r="AK964" i="7"/>
  <c r="AK968" i="7"/>
  <c r="AK972" i="7"/>
  <c r="AK976" i="7"/>
  <c r="AK980" i="7"/>
  <c r="AK984" i="7"/>
  <c r="AK988" i="7"/>
  <c r="AK992" i="7"/>
  <c r="AK996" i="7"/>
  <c r="AK1000" i="7"/>
  <c r="AK1004" i="7"/>
  <c r="AK1008" i="7"/>
  <c r="AK1012" i="7"/>
  <c r="AK1016" i="7"/>
  <c r="AK1020" i="7"/>
  <c r="AK1024" i="7"/>
  <c r="AK1028" i="7"/>
  <c r="AK1032" i="7"/>
  <c r="AK1036" i="7"/>
  <c r="AK1040" i="7"/>
  <c r="AK1044" i="7"/>
  <c r="AK1048" i="7"/>
  <c r="AK1052" i="7"/>
  <c r="AK1056" i="7"/>
  <c r="AK1060" i="7"/>
  <c r="AK1064" i="7"/>
  <c r="AK1068" i="7"/>
  <c r="AK1072" i="7"/>
  <c r="AK1076" i="7"/>
  <c r="AK1080" i="7"/>
  <c r="AK1084" i="7"/>
  <c r="AK1088" i="7"/>
  <c r="AK1092" i="7"/>
  <c r="AK1096" i="7"/>
  <c r="AK1100" i="7"/>
  <c r="AK1104" i="7"/>
  <c r="AK1108" i="7"/>
  <c r="AK1112" i="7"/>
  <c r="AK1116" i="7"/>
  <c r="AK1120" i="7"/>
  <c r="AK1124" i="7"/>
  <c r="AK1128" i="7"/>
  <c r="AK1132" i="7"/>
  <c r="AK1136" i="7"/>
  <c r="AK1140" i="7"/>
  <c r="AK1144" i="7"/>
  <c r="AK1148" i="7"/>
  <c r="AK66" i="7"/>
  <c r="AK322" i="7"/>
  <c r="AK401" i="7"/>
  <c r="AK445" i="7"/>
  <c r="AK477" i="7"/>
  <c r="AK509" i="7"/>
  <c r="AK541" i="7"/>
  <c r="AK573" i="7"/>
  <c r="AK602" i="7"/>
  <c r="AK623" i="7"/>
  <c r="AK645" i="7"/>
  <c r="AK666" i="7"/>
  <c r="AK687" i="7"/>
  <c r="AK709" i="7"/>
  <c r="AK730" i="7"/>
  <c r="AK751" i="7"/>
  <c r="AK773" i="7"/>
  <c r="AK794" i="7"/>
  <c r="AK815" i="7"/>
  <c r="AK833" i="7"/>
  <c r="AK849" i="7"/>
  <c r="AK865" i="7"/>
  <c r="AK873" i="7"/>
  <c r="AK881" i="7"/>
  <c r="AK889" i="7"/>
  <c r="AK897" i="7"/>
  <c r="AK905" i="7"/>
  <c r="AK913" i="7"/>
  <c r="AK921" i="7"/>
  <c r="AK929" i="7"/>
  <c r="AK937" i="7"/>
  <c r="AK945" i="7"/>
  <c r="AK953" i="7"/>
  <c r="AK961" i="7"/>
  <c r="AK969" i="7"/>
  <c r="AK977" i="7"/>
  <c r="AK985" i="7"/>
  <c r="AK993" i="7"/>
  <c r="AK1001" i="7"/>
  <c r="AK1009" i="7"/>
  <c r="AK1017" i="7"/>
  <c r="AK1025" i="7"/>
  <c r="AK1031" i="7"/>
  <c r="AK1037" i="7"/>
  <c r="AK1042" i="7"/>
  <c r="AK1047" i="7"/>
  <c r="AK1053" i="7"/>
  <c r="AK1058" i="7"/>
  <c r="AK1063" i="7"/>
  <c r="AK1069" i="7"/>
  <c r="AK1074" i="7"/>
  <c r="AK1079" i="7"/>
  <c r="AK1085" i="7"/>
  <c r="AK1090" i="7"/>
  <c r="AK1095" i="7"/>
  <c r="AK1101" i="7"/>
  <c r="AK1106" i="7"/>
  <c r="AK1111" i="7"/>
  <c r="AK1117" i="7"/>
  <c r="AK1122" i="7"/>
  <c r="AK1127" i="7"/>
  <c r="AK1133" i="7"/>
  <c r="AK1138" i="7"/>
  <c r="AK1143" i="7"/>
  <c r="AK1149" i="7"/>
  <c r="AK1153" i="7"/>
  <c r="AK1157" i="7"/>
  <c r="AK1161" i="7"/>
  <c r="AK1165" i="7"/>
  <c r="AK1169" i="7"/>
  <c r="AK1173" i="7"/>
  <c r="AK130" i="7"/>
  <c r="AK353" i="7"/>
  <c r="AK417" i="7"/>
  <c r="AK453" i="7"/>
  <c r="AK485" i="7"/>
  <c r="AK517" i="7"/>
  <c r="AK549" i="7"/>
  <c r="AK581" i="7"/>
  <c r="AK607" i="7"/>
  <c r="AK629" i="7"/>
  <c r="AK650" i="7"/>
  <c r="AK671" i="7"/>
  <c r="AK693" i="7"/>
  <c r="AK714" i="7"/>
  <c r="AK735" i="7"/>
  <c r="AK757" i="7"/>
  <c r="AK778" i="7"/>
  <c r="AK799" i="7"/>
  <c r="AK821" i="7"/>
  <c r="AK837" i="7"/>
  <c r="AK853" i="7"/>
  <c r="AK867" i="7"/>
  <c r="AK875" i="7"/>
  <c r="AK883" i="7"/>
  <c r="AK891" i="7"/>
  <c r="AK899" i="7"/>
  <c r="AK907" i="7"/>
  <c r="AK915" i="7"/>
  <c r="AK923" i="7"/>
  <c r="AK931" i="7"/>
  <c r="AK939" i="7"/>
  <c r="AK947" i="7"/>
  <c r="AK955" i="7"/>
  <c r="AK963" i="7"/>
  <c r="AK971" i="7"/>
  <c r="AK979" i="7"/>
  <c r="AK987" i="7"/>
  <c r="AK995" i="7"/>
  <c r="AK1003" i="7"/>
  <c r="AK1011" i="7"/>
  <c r="AK1019" i="7"/>
  <c r="AK1027" i="7"/>
  <c r="AK1033" i="7"/>
  <c r="AK1038" i="7"/>
  <c r="AK1043" i="7"/>
  <c r="AK1049" i="7"/>
  <c r="AK1054" i="7"/>
  <c r="AK1059" i="7"/>
  <c r="AK1065" i="7"/>
  <c r="AK1070" i="7"/>
  <c r="AK1075" i="7"/>
  <c r="AK1081" i="7"/>
  <c r="AK1086" i="7"/>
  <c r="AK1091" i="7"/>
  <c r="AK1097" i="7"/>
  <c r="AK1102" i="7"/>
  <c r="AK1107" i="7"/>
  <c r="AK1113" i="7"/>
  <c r="AK1118" i="7"/>
  <c r="AK1123" i="7"/>
  <c r="AK1129" i="7"/>
  <c r="AK1134" i="7"/>
  <c r="AK1139" i="7"/>
  <c r="AK1145" i="7"/>
  <c r="AK1150" i="7"/>
  <c r="AK1154" i="7"/>
  <c r="AK1158" i="7"/>
  <c r="AK1162" i="7"/>
  <c r="AK1166" i="7"/>
  <c r="AK1170" i="7"/>
  <c r="AK2" i="7"/>
  <c r="AK194" i="7"/>
  <c r="AK369" i="7"/>
  <c r="AK429" i="7"/>
  <c r="AK461" i="7"/>
  <c r="AK493" i="7"/>
  <c r="AK525" i="7"/>
  <c r="AK557" i="7"/>
  <c r="AK589" i="7"/>
  <c r="AK613" i="7"/>
  <c r="AK634" i="7"/>
  <c r="AK655" i="7"/>
  <c r="AK677" i="7"/>
  <c r="AK698" i="7"/>
  <c r="AK719" i="7"/>
  <c r="AK741" i="7"/>
  <c r="AK762" i="7"/>
  <c r="AK783" i="7"/>
  <c r="AK805" i="7"/>
  <c r="AK825" i="7"/>
  <c r="AK841" i="7"/>
  <c r="AK857" i="7"/>
  <c r="AK869" i="7"/>
  <c r="AK877" i="7"/>
  <c r="AK885" i="7"/>
  <c r="AK893" i="7"/>
  <c r="AK901" i="7"/>
  <c r="AK909" i="7"/>
  <c r="AK917" i="7"/>
  <c r="AK925" i="7"/>
  <c r="AK933" i="7"/>
  <c r="AK941" i="7"/>
  <c r="AK949" i="7"/>
  <c r="AK957" i="7"/>
  <c r="AK965" i="7"/>
  <c r="AK973" i="7"/>
  <c r="AK981" i="7"/>
  <c r="AK989" i="7"/>
  <c r="AK997" i="7"/>
  <c r="AK1005" i="7"/>
  <c r="AK1013" i="7"/>
  <c r="AK1021" i="7"/>
  <c r="AK1029" i="7"/>
  <c r="AK1034" i="7"/>
  <c r="AK1039" i="7"/>
  <c r="AK1045" i="7"/>
  <c r="AK1050" i="7"/>
  <c r="AK1055" i="7"/>
  <c r="AK1061" i="7"/>
  <c r="AK1066" i="7"/>
  <c r="AK1071" i="7"/>
  <c r="AK1077" i="7"/>
  <c r="AK1082" i="7"/>
  <c r="AK1087" i="7"/>
  <c r="AK1093" i="7"/>
  <c r="AK1098" i="7"/>
  <c r="AK1103" i="7"/>
  <c r="AK1109" i="7"/>
  <c r="AK1114" i="7"/>
  <c r="AK1119" i="7"/>
  <c r="AK1125" i="7"/>
  <c r="AK1130" i="7"/>
  <c r="AK1135" i="7"/>
  <c r="AK1141" i="7"/>
  <c r="AK1146" i="7"/>
  <c r="AK1151" i="7"/>
  <c r="AK1155" i="7"/>
  <c r="AK1159" i="7"/>
  <c r="AK1163" i="7"/>
  <c r="AK1167" i="7"/>
  <c r="AK1171" i="7"/>
  <c r="AK258" i="7"/>
  <c r="AK501" i="7"/>
  <c r="AK618" i="7"/>
  <c r="AK703" i="7"/>
  <c r="AK789" i="7"/>
  <c r="AK861" i="7"/>
  <c r="AK895" i="7"/>
  <c r="AK927" i="7"/>
  <c r="AK959" i="7"/>
  <c r="AK991" i="7"/>
  <c r="AK1023" i="7"/>
  <c r="AK1046" i="7"/>
  <c r="AK1067" i="7"/>
  <c r="AK1089" i="7"/>
  <c r="AK1110" i="7"/>
  <c r="AK1131" i="7"/>
  <c r="AK1152" i="7"/>
  <c r="AK1168" i="7"/>
  <c r="AK385" i="7"/>
  <c r="AK533" i="7"/>
  <c r="AK639" i="7"/>
  <c r="AK725" i="7"/>
  <c r="AK810" i="7"/>
  <c r="AK871" i="7"/>
  <c r="AK903" i="7"/>
  <c r="AK935" i="7"/>
  <c r="AK967" i="7"/>
  <c r="AK999" i="7"/>
  <c r="AK1030" i="7"/>
  <c r="AK1051" i="7"/>
  <c r="AK1073" i="7"/>
  <c r="AK1094" i="7"/>
  <c r="AK1115" i="7"/>
  <c r="AK1137" i="7"/>
  <c r="AK1156" i="7"/>
  <c r="AK1172" i="7"/>
  <c r="AK437" i="7"/>
  <c r="AK565" i="7"/>
  <c r="AK661" i="7"/>
  <c r="AK746" i="7"/>
  <c r="AK829" i="7"/>
  <c r="AK879" i="7"/>
  <c r="AK911" i="7"/>
  <c r="AK943" i="7"/>
  <c r="AK975" i="7"/>
  <c r="AK1007" i="7"/>
  <c r="AK1035" i="7"/>
  <c r="AK1057" i="7"/>
  <c r="AK1078" i="7"/>
  <c r="AK1099" i="7"/>
  <c r="AK1121" i="7"/>
  <c r="AK1142" i="7"/>
  <c r="AK1160" i="7"/>
  <c r="AK469" i="7"/>
  <c r="AK845" i="7"/>
  <c r="AK983" i="7"/>
  <c r="AK1083" i="7"/>
  <c r="AK1164" i="7"/>
  <c r="AK597" i="7"/>
  <c r="AK887" i="7"/>
  <c r="AK1015" i="7"/>
  <c r="AK1105" i="7"/>
  <c r="AK682" i="7"/>
  <c r="AK919" i="7"/>
  <c r="AK1041" i="7"/>
  <c r="AK1126" i="7"/>
  <c r="AK767" i="7"/>
  <c r="AK951" i="7"/>
  <c r="AK1062" i="7"/>
  <c r="AK1147" i="7"/>
  <c r="BA1164" i="7"/>
  <c r="BA364" i="7"/>
  <c r="BA606" i="7"/>
  <c r="BA608" i="7"/>
  <c r="BA46" i="7"/>
  <c r="BA609" i="7"/>
  <c r="BA837" i="7"/>
  <c r="BA1122" i="7"/>
  <c r="BA368" i="7"/>
  <c r="BA1020" i="7"/>
  <c r="BA1123" i="7"/>
  <c r="BA372" i="7"/>
  <c r="BA840" i="7"/>
  <c r="BA374" i="7"/>
  <c r="BA1125" i="7"/>
  <c r="BA379" i="7"/>
  <c r="BA614" i="7"/>
  <c r="BA1128" i="7"/>
  <c r="BA615" i="7"/>
  <c r="BA847" i="7"/>
  <c r="BA617" i="7"/>
  <c r="BA1025" i="7"/>
  <c r="BA382" i="7"/>
  <c r="BA384" i="7"/>
  <c r="BA619" i="7"/>
  <c r="BA854" i="7"/>
  <c r="BA856" i="7"/>
  <c r="BA167" i="7"/>
  <c r="BA623" i="7"/>
  <c r="BA624" i="7"/>
  <c r="BA1032" i="7"/>
  <c r="BA626" i="7"/>
  <c r="BA1033" i="7"/>
  <c r="BA1036" i="7"/>
  <c r="BA390" i="7"/>
  <c r="BA1039" i="7"/>
  <c r="BA628" i="7"/>
  <c r="BA392" i="7"/>
  <c r="BA868" i="7"/>
  <c r="BA1043" i="7"/>
  <c r="BA870" i="7"/>
  <c r="BA871" i="7"/>
  <c r="BA1138" i="7"/>
  <c r="BA872" i="7"/>
  <c r="BA874" i="7"/>
  <c r="BA633" i="7"/>
  <c r="BA876" i="7"/>
  <c r="BA1049" i="7"/>
  <c r="BA401" i="7"/>
  <c r="BA402" i="7"/>
  <c r="BA403" i="7"/>
  <c r="BA878" i="7"/>
  <c r="BA1054" i="7"/>
  <c r="BA407" i="7"/>
  <c r="BA880" i="7"/>
  <c r="BA1055" i="7"/>
  <c r="BA647" i="7"/>
  <c r="BA176" i="7"/>
  <c r="BA883" i="7"/>
  <c r="BA411" i="7"/>
  <c r="BA649" i="7"/>
  <c r="BA51" i="7"/>
  <c r="BA887" i="7"/>
  <c r="BA888" i="7"/>
  <c r="BA655" i="7"/>
  <c r="BA656" i="7"/>
  <c r="BA891" i="7"/>
  <c r="BA660" i="7"/>
  <c r="BA662" i="7"/>
  <c r="BA416" i="7"/>
  <c r="BA1063" i="7"/>
  <c r="BA665" i="7"/>
  <c r="BA669" i="7"/>
  <c r="BA892" i="7"/>
  <c r="BA672" i="7"/>
  <c r="BA422" i="7"/>
  <c r="BA894" i="7"/>
  <c r="BA184" i="7"/>
  <c r="BA603" i="7"/>
  <c r="BA365" i="7"/>
  <c r="BA163" i="7"/>
  <c r="BA1015" i="7"/>
  <c r="BA47" i="7"/>
  <c r="BA1017" i="7"/>
  <c r="BA838" i="7"/>
  <c r="BA1018" i="7"/>
  <c r="BA369" i="7"/>
  <c r="BA612" i="7"/>
  <c r="BA613" i="7"/>
  <c r="BA839" i="7"/>
  <c r="BA1124" i="7"/>
  <c r="BA375" i="7"/>
  <c r="BA841" i="7"/>
  <c r="BA842" i="7"/>
  <c r="BA844" i="7"/>
  <c r="BA1129" i="7"/>
  <c r="BA1024" i="7"/>
  <c r="BA616" i="7"/>
  <c r="BA850" i="7"/>
  <c r="BA851" i="7"/>
  <c r="BA852" i="7"/>
  <c r="BA385" i="7"/>
  <c r="BA1028" i="7"/>
  <c r="BA620" i="7"/>
  <c r="BA857" i="7"/>
  <c r="BA858" i="7"/>
  <c r="BA168" i="7"/>
  <c r="BA625" i="7"/>
  <c r="BA860" i="7"/>
  <c r="BA861" i="7"/>
  <c r="BA1136" i="7"/>
  <c r="BA1035" i="7"/>
  <c r="BA391" i="7"/>
  <c r="BA170" i="7"/>
  <c r="BA629" i="7"/>
  <c r="BA1041" i="7"/>
  <c r="BA630" i="7"/>
  <c r="BA1044" i="7"/>
  <c r="BA631" i="7"/>
  <c r="BA394" i="7"/>
  <c r="BA395" i="7"/>
  <c r="BA396" i="7"/>
  <c r="BA1046" i="7"/>
  <c r="BA634" i="7"/>
  <c r="BA636" i="7"/>
  <c r="BA877" i="7"/>
  <c r="BA399" i="7"/>
  <c r="BA639" i="7"/>
  <c r="BA640" i="7"/>
  <c r="BA642" i="7"/>
  <c r="BA404" i="7"/>
  <c r="BA408" i="7"/>
  <c r="BA643" i="7"/>
  <c r="BA645" i="7"/>
  <c r="BA1140" i="7"/>
  <c r="BA648" i="7"/>
  <c r="BA177" i="7"/>
  <c r="BA412" i="7"/>
  <c r="BA413" i="7"/>
  <c r="BA604" i="7"/>
  <c r="BA1013" i="7"/>
  <c r="BA1014" i="7"/>
  <c r="BA164" i="7"/>
  <c r="BA1016" i="7"/>
  <c r="BA836" i="7"/>
  <c r="BA610" i="7"/>
  <c r="BA1019" i="7"/>
  <c r="BA165" i="7"/>
  <c r="BA370" i="7"/>
  <c r="BA371" i="7"/>
  <c r="BA1167" i="7"/>
  <c r="BA48" i="7"/>
  <c r="BA376" i="7"/>
  <c r="BA378" i="7"/>
  <c r="BA843" i="7"/>
  <c r="BA1126" i="7"/>
  <c r="BA1130" i="7"/>
  <c r="BA845" i="7"/>
  <c r="BA848" i="7"/>
  <c r="BA381" i="7"/>
  <c r="BA1027" i="7"/>
  <c r="BA1132" i="7"/>
  <c r="BA386" i="7"/>
  <c r="BA1133" i="7"/>
  <c r="BA1134" i="7"/>
  <c r="BA621" i="7"/>
  <c r="BA859" i="7"/>
  <c r="BA1135" i="7"/>
  <c r="BA388" i="7"/>
  <c r="BA169" i="7"/>
  <c r="BA862" i="7"/>
  <c r="BA389" i="7"/>
  <c r="BA1037" i="7"/>
  <c r="BA1038" i="7"/>
  <c r="BA864" i="7"/>
  <c r="BA865" i="7"/>
  <c r="BA866" i="7"/>
  <c r="BA1042" i="7"/>
  <c r="BA172" i="7"/>
  <c r="BA1169" i="7"/>
  <c r="BA173" i="7"/>
  <c r="BA1045" i="7"/>
  <c r="BA397" i="7"/>
  <c r="BA875" i="7"/>
  <c r="BA1048" i="7"/>
  <c r="BA174" i="7"/>
  <c r="BA1050" i="7"/>
  <c r="BA400" i="7"/>
  <c r="BA637" i="7"/>
  <c r="BA641" i="7"/>
  <c r="BA175" i="7"/>
  <c r="BA405" i="7"/>
  <c r="BA409" i="7"/>
  <c r="BA644" i="7"/>
  <c r="BA1056" i="7"/>
  <c r="BA1141" i="7"/>
  <c r="BA882" i="7"/>
  <c r="BA1057" i="7"/>
  <c r="BA1059" i="7"/>
  <c r="BA50" i="7"/>
  <c r="BA1060" i="7"/>
  <c r="BA651" i="7"/>
  <c r="BA654" i="7"/>
  <c r="BA1143" i="7"/>
  <c r="BA414" i="7"/>
  <c r="BA658" i="7"/>
  <c r="BA415" i="7"/>
  <c r="BA1145" i="7"/>
  <c r="BA417" i="7"/>
  <c r="BA1064" i="7"/>
  <c r="BA667" i="7"/>
  <c r="BA420" i="7"/>
  <c r="BA670" i="7"/>
  <c r="BA1066" i="7"/>
  <c r="BA183" i="7"/>
  <c r="BA52" i="7"/>
  <c r="BA1147" i="7"/>
  <c r="BA897" i="7"/>
  <c r="BA425" i="7"/>
  <c r="BA1148" i="7"/>
  <c r="BA428" i="7"/>
  <c r="BA677" i="7"/>
  <c r="BA903" i="7"/>
  <c r="BA678" i="7"/>
  <c r="BA363" i="7"/>
  <c r="BA835" i="7"/>
  <c r="BA166" i="7"/>
  <c r="BA373" i="7"/>
  <c r="BA1127" i="7"/>
  <c r="BA1026" i="7"/>
  <c r="BA853" i="7"/>
  <c r="BA1030" i="7"/>
  <c r="BA1034" i="7"/>
  <c r="BA1040" i="7"/>
  <c r="BA632" i="7"/>
  <c r="BA1047" i="7"/>
  <c r="BA1052" i="7"/>
  <c r="BA406" i="7"/>
  <c r="BA1142" i="7"/>
  <c r="BA178" i="7"/>
  <c r="BA652" i="7"/>
  <c r="BA180" i="7"/>
  <c r="BA659" i="7"/>
  <c r="BA663" i="7"/>
  <c r="BA664" i="7"/>
  <c r="BA421" i="7"/>
  <c r="BA182" i="7"/>
  <c r="BA423" i="7"/>
  <c r="BA896" i="7"/>
  <c r="BA900" i="7"/>
  <c r="BA901" i="7"/>
  <c r="BA1069" i="7"/>
  <c r="BA904" i="7"/>
  <c r="BA431" i="7"/>
  <c r="BA1073" i="7"/>
  <c r="BA433" i="7"/>
  <c r="BA434" i="7"/>
  <c r="BA1074" i="7"/>
  <c r="BA187" i="7"/>
  <c r="BA58" i="7"/>
  <c r="BA1078" i="7"/>
  <c r="BA437" i="7"/>
  <c r="BA438" i="7"/>
  <c r="BA913" i="7"/>
  <c r="BA439" i="7"/>
  <c r="BA440" i="7"/>
  <c r="BA59" i="7"/>
  <c r="BA689" i="7"/>
  <c r="BA442" i="7"/>
  <c r="BA1084" i="7"/>
  <c r="BA445" i="7"/>
  <c r="BA193" i="7"/>
  <c r="BA194" i="7"/>
  <c r="BA694" i="7"/>
  <c r="BA696" i="7"/>
  <c r="BA196" i="7"/>
  <c r="BA922" i="7"/>
  <c r="BA198" i="7"/>
  <c r="BA925" i="7"/>
  <c r="BA699" i="7"/>
  <c r="BA201" i="7"/>
  <c r="BA701" i="7"/>
  <c r="BA702" i="7"/>
  <c r="BA1087" i="7"/>
  <c r="BA705" i="7"/>
  <c r="BA205" i="7"/>
  <c r="BA207" i="7"/>
  <c r="BA1172" i="7"/>
  <c r="BA209" i="7"/>
  <c r="BA930" i="7"/>
  <c r="BA458" i="7"/>
  <c r="BA931" i="7"/>
  <c r="BA712" i="7"/>
  <c r="BA1154" i="7"/>
  <c r="BA215" i="7"/>
  <c r="BA715" i="7"/>
  <c r="BA934" i="7"/>
  <c r="BA461" i="7"/>
  <c r="BA223" i="7"/>
  <c r="BA463" i="7"/>
  <c r="BA1095" i="7"/>
  <c r="BA719" i="7"/>
  <c r="BA936" i="7"/>
  <c r="BA226" i="7"/>
  <c r="BA937" i="7"/>
  <c r="BA70" i="7"/>
  <c r="BA231" i="7"/>
  <c r="BA722" i="7"/>
  <c r="BA72" i="7"/>
  <c r="BA605" i="7"/>
  <c r="BA1165" i="7"/>
  <c r="BA1021" i="7"/>
  <c r="BA377" i="7"/>
  <c r="BA1131" i="7"/>
  <c r="BA618" i="7"/>
  <c r="BA855" i="7"/>
  <c r="BA1031" i="7"/>
  <c r="BA49" i="7"/>
  <c r="BA867" i="7"/>
  <c r="BA1137" i="7"/>
  <c r="BA635" i="7"/>
  <c r="BA638" i="7"/>
  <c r="BA410" i="7"/>
  <c r="BA884" i="7"/>
  <c r="BA650" i="7"/>
  <c r="BA653" i="7"/>
  <c r="BA657" i="7"/>
  <c r="BA661" i="7"/>
  <c r="BA181" i="7"/>
  <c r="BA666" i="7"/>
  <c r="BA893" i="7"/>
  <c r="BA1146" i="7"/>
  <c r="BA424" i="7"/>
  <c r="BA898" i="7"/>
  <c r="BA426" i="7"/>
  <c r="BA427" i="7"/>
  <c r="BA902" i="7"/>
  <c r="BA3" i="7"/>
  <c r="BA430" i="7"/>
  <c r="BA680" i="7"/>
  <c r="BA906" i="7"/>
  <c r="BA907" i="7"/>
  <c r="BA56" i="7"/>
  <c r="BA436" i="7"/>
  <c r="BA1075" i="7"/>
  <c r="BA1079" i="7"/>
  <c r="BA909" i="7"/>
  <c r="BA911" i="7"/>
  <c r="BA1082" i="7"/>
  <c r="BA914" i="7"/>
  <c r="BA915" i="7"/>
  <c r="BA687" i="7"/>
  <c r="BA190" i="7"/>
  <c r="BA191" i="7"/>
  <c r="BA443" i="7"/>
  <c r="BA691" i="7"/>
  <c r="BA919" i="7"/>
  <c r="BA1151" i="7"/>
  <c r="BA695" i="7"/>
  <c r="BA195" i="7"/>
  <c r="BA197" i="7"/>
  <c r="BA1085" i="7"/>
  <c r="BA1086" i="7"/>
  <c r="BA200" i="7"/>
  <c r="BA452" i="7"/>
  <c r="BA202" i="7"/>
  <c r="BA4" i="7"/>
  <c r="BA703" i="7"/>
  <c r="BA204" i="7"/>
  <c r="BA1088" i="7"/>
  <c r="BA706" i="7"/>
  <c r="BA1090" i="7"/>
  <c r="BA1152" i="7"/>
  <c r="BA64" i="7"/>
  <c r="BA210" i="7"/>
  <c r="BA459" i="7"/>
  <c r="BA711" i="7"/>
  <c r="BA713" i="7"/>
  <c r="BA1091" i="7"/>
  <c r="BA933" i="7"/>
  <c r="BA68" i="7"/>
  <c r="BA218" i="7"/>
  <c r="BA607" i="7"/>
  <c r="BA367" i="7"/>
  <c r="BA1166" i="7"/>
  <c r="BA1023" i="7"/>
  <c r="BA846" i="7"/>
  <c r="BA383" i="7"/>
  <c r="BA622" i="7"/>
  <c r="BA1168" i="7"/>
  <c r="BA627" i="7"/>
  <c r="BA393" i="7"/>
  <c r="BA1139" i="7"/>
  <c r="BA398" i="7"/>
  <c r="BA1053" i="7"/>
  <c r="BA881" i="7"/>
  <c r="BA1058" i="7"/>
  <c r="BA886" i="7"/>
  <c r="BA889" i="7"/>
  <c r="BA890" i="7"/>
  <c r="BA1144" i="7"/>
  <c r="BA418" i="7"/>
  <c r="BA668" i="7"/>
  <c r="BA671" i="7"/>
  <c r="BA674" i="7"/>
  <c r="BA53" i="7"/>
  <c r="BA899" i="7"/>
  <c r="BA1067" i="7"/>
  <c r="BA676" i="7"/>
  <c r="BA54" i="7"/>
  <c r="BA55" i="7"/>
  <c r="BA679" i="7"/>
  <c r="BA905" i="7"/>
  <c r="BA681" i="7"/>
  <c r="BA435" i="7"/>
  <c r="BA186" i="7"/>
  <c r="BA682" i="7"/>
  <c r="BA1076" i="7"/>
  <c r="BA1080" i="7"/>
  <c r="BA1081" i="7"/>
  <c r="BA1150" i="7"/>
  <c r="BA188" i="7"/>
  <c r="BA684" i="7"/>
  <c r="BA686" i="7"/>
  <c r="BA441" i="7"/>
  <c r="BA916" i="7"/>
  <c r="BA60" i="7"/>
  <c r="BA690" i="7"/>
  <c r="BA192" i="7"/>
  <c r="BA446" i="7"/>
  <c r="BA447" i="7"/>
  <c r="BA921" i="7"/>
  <c r="BA61" i="7"/>
  <c r="BA62" i="7"/>
  <c r="BA698" i="7"/>
  <c r="BA924" i="7"/>
  <c r="BA450" i="7"/>
  <c r="BA926" i="7"/>
  <c r="BA700" i="7"/>
  <c r="BA63" i="7"/>
  <c r="BA203" i="7"/>
  <c r="BA704" i="7"/>
  <c r="BA1089" i="7"/>
  <c r="BA206" i="7"/>
  <c r="BA208" i="7"/>
  <c r="BA929" i="7"/>
  <c r="BA709" i="7"/>
  <c r="BA211" i="7"/>
  <c r="BA710" i="7"/>
  <c r="BA213" i="7"/>
  <c r="BA1153" i="7"/>
  <c r="BA932" i="7"/>
  <c r="BA1092" i="7"/>
  <c r="BA216" i="7"/>
  <c r="BA219" i="7"/>
  <c r="BA1093" i="7"/>
  <c r="BA716" i="7"/>
  <c r="BA718" i="7"/>
  <c r="BA69" i="7"/>
  <c r="BA224" i="7"/>
  <c r="BA468" i="7"/>
  <c r="BA1156" i="7"/>
  <c r="BA229" i="7"/>
  <c r="BA469" i="7"/>
  <c r="BA1097" i="7"/>
  <c r="BA939" i="7"/>
  <c r="BA1099" i="7"/>
  <c r="BA940" i="7"/>
  <c r="BA723" i="7"/>
  <c r="BA366" i="7"/>
  <c r="BA611" i="7"/>
  <c r="BA387" i="7"/>
  <c r="BA869" i="7"/>
  <c r="BA646" i="7"/>
  <c r="BA1061" i="7"/>
  <c r="BA1171" i="7"/>
  <c r="BA1068" i="7"/>
  <c r="BA1072" i="7"/>
  <c r="BA57" i="7"/>
  <c r="BA910" i="7"/>
  <c r="BA189" i="7"/>
  <c r="BA444" i="7"/>
  <c r="BA448" i="7"/>
  <c r="BA199" i="7"/>
  <c r="BA927" i="7"/>
  <c r="BA707" i="7"/>
  <c r="BA66" i="7"/>
  <c r="BA460" i="7"/>
  <c r="BA221" i="7"/>
  <c r="BA717" i="7"/>
  <c r="BA465" i="7"/>
  <c r="BA227" i="7"/>
  <c r="BA71" i="7"/>
  <c r="BA1098" i="7"/>
  <c r="BA470" i="7"/>
  <c r="BA941" i="7"/>
  <c r="BA943" i="7"/>
  <c r="BA474" i="7"/>
  <c r="BA475" i="7"/>
  <c r="BA945" i="7"/>
  <c r="BA477" i="7"/>
  <c r="BA946" i="7"/>
  <c r="BA729" i="7"/>
  <c r="BA947" i="7"/>
  <c r="BA482" i="7"/>
  <c r="BA732" i="7"/>
  <c r="BA735" i="7"/>
  <c r="BA736" i="7"/>
  <c r="BA485" i="7"/>
  <c r="BA242" i="7"/>
  <c r="BA82" i="7"/>
  <c r="BA6" i="7"/>
  <c r="BA243" i="7"/>
  <c r="BA493" i="7"/>
  <c r="BA244" i="7"/>
  <c r="BA85" i="7"/>
  <c r="BA496" i="7"/>
  <c r="BA746" i="7"/>
  <c r="BA501" i="7"/>
  <c r="BA953" i="7"/>
  <c r="BA248" i="7"/>
  <c r="BA249" i="7"/>
  <c r="BA251" i="7"/>
  <c r="BA7" i="7"/>
  <c r="BA505" i="7"/>
  <c r="BA258" i="7"/>
  <c r="BA261" i="7"/>
  <c r="BA955" i="7"/>
  <c r="BA751" i="7"/>
  <c r="BA753" i="7"/>
  <c r="BA262" i="7"/>
  <c r="BA510" i="7"/>
  <c r="BA266" i="7"/>
  <c r="BA511" i="7"/>
  <c r="BA512" i="7"/>
  <c r="BA94" i="7"/>
  <c r="BA11" i="7"/>
  <c r="BA759" i="7"/>
  <c r="BA962" i="7"/>
  <c r="BA97" i="7"/>
  <c r="BA273" i="7"/>
  <c r="BA518" i="7"/>
  <c r="BA100" i="7"/>
  <c r="BA965" i="7"/>
  <c r="BA519" i="7"/>
  <c r="BA520" i="7"/>
  <c r="BA763" i="7"/>
  <c r="BA968" i="7"/>
  <c r="BA103" i="7"/>
  <c r="BA1109" i="7"/>
  <c r="BA14" i="7"/>
  <c r="BA283" i="7"/>
  <c r="BA284" i="7"/>
  <c r="BA107" i="7"/>
  <c r="BA288" i="7"/>
  <c r="BA1022" i="7"/>
  <c r="BA1029" i="7"/>
  <c r="BA873" i="7"/>
  <c r="BA885" i="7"/>
  <c r="BA1062" i="7"/>
  <c r="BA673" i="7"/>
  <c r="BA429" i="7"/>
  <c r="BA432" i="7"/>
  <c r="BA683" i="7"/>
  <c r="BA912" i="7"/>
  <c r="BA688" i="7"/>
  <c r="BA692" i="7"/>
  <c r="BA697" i="7"/>
  <c r="BA451" i="7"/>
  <c r="BA928" i="7"/>
  <c r="BA457" i="7"/>
  <c r="BA212" i="7"/>
  <c r="BA714" i="7"/>
  <c r="BA222" i="7"/>
  <c r="BA1094" i="7"/>
  <c r="BA466" i="7"/>
  <c r="BA1096" i="7"/>
  <c r="BA720" i="7"/>
  <c r="BA232" i="7"/>
  <c r="BA74" i="7"/>
  <c r="BA233" i="7"/>
  <c r="BA76" i="7"/>
  <c r="BA724" i="7"/>
  <c r="BA725" i="7"/>
  <c r="BA236" i="7"/>
  <c r="BA237" i="7"/>
  <c r="BA479" i="7"/>
  <c r="BA480" i="7"/>
  <c r="BA238" i="7"/>
  <c r="BA483" i="7"/>
  <c r="BA733" i="7"/>
  <c r="BA241" i="7"/>
  <c r="BA737" i="7"/>
  <c r="BA738" i="7"/>
  <c r="BA1100" i="7"/>
  <c r="BA83" i="7"/>
  <c r="BA84" i="7"/>
  <c r="BA741" i="7"/>
  <c r="BA492" i="7"/>
  <c r="BA1102" i="7"/>
  <c r="BA951" i="7"/>
  <c r="BA498" i="7"/>
  <c r="BA499" i="7"/>
  <c r="BA86" i="7"/>
  <c r="BA247" i="7"/>
  <c r="BA1104" i="7"/>
  <c r="BA89" i="7"/>
  <c r="BA252" i="7"/>
  <c r="BA747" i="7"/>
  <c r="BA255" i="7"/>
  <c r="BA259" i="7"/>
  <c r="BA90" i="7"/>
  <c r="BA748" i="7"/>
  <c r="BA752" i="7"/>
  <c r="BA956" i="7"/>
  <c r="BA263" i="7"/>
  <c r="BA93" i="7"/>
  <c r="BA267" i="7"/>
  <c r="BA8" i="7"/>
  <c r="BA757" i="7"/>
  <c r="BA958" i="7"/>
  <c r="BA95" i="7"/>
  <c r="BA96" i="7"/>
  <c r="BA272" i="7"/>
  <c r="BA98" i="7"/>
  <c r="BA274" i="7"/>
  <c r="BA1106" i="7"/>
  <c r="BA13" i="7"/>
  <c r="BA1107" i="7"/>
  <c r="BA277" i="7"/>
  <c r="BA101" i="7"/>
  <c r="BA279" i="7"/>
  <c r="BA969" i="7"/>
  <c r="BA521" i="7"/>
  <c r="BA970" i="7"/>
  <c r="BA523" i="7"/>
  <c r="BA15" i="7"/>
  <c r="BA16" i="7"/>
  <c r="BA526" i="7"/>
  <c r="BA289" i="7"/>
  <c r="BA528" i="7"/>
  <c r="BA765" i="7"/>
  <c r="BA292" i="7"/>
  <c r="BA768" i="7"/>
  <c r="BA530" i="7"/>
  <c r="BA18" i="7"/>
  <c r="BA110" i="7"/>
  <c r="BA534" i="7"/>
  <c r="BA296" i="7"/>
  <c r="BA536" i="7"/>
  <c r="BA775" i="7"/>
  <c r="BA776" i="7"/>
  <c r="BA537" i="7"/>
  <c r="BA539" i="7"/>
  <c r="BA975" i="7"/>
  <c r="BA979" i="7"/>
  <c r="BA540" i="7"/>
  <c r="BA114" i="7"/>
  <c r="BA984" i="7"/>
  <c r="BA115" i="7"/>
  <c r="BA780" i="7"/>
  <c r="BA117" i="7"/>
  <c r="BA988" i="7"/>
  <c r="BA547" i="7"/>
  <c r="BA782" i="7"/>
  <c r="BA311" i="7"/>
  <c r="BA1160" i="7"/>
  <c r="BA23" i="7"/>
  <c r="BA550" i="7"/>
  <c r="BA553" i="7"/>
  <c r="BA316" i="7"/>
  <c r="BA787" i="7"/>
  <c r="BA993" i="7"/>
  <c r="BA380" i="7"/>
  <c r="BA1051" i="7"/>
  <c r="BA419" i="7"/>
  <c r="BA1070" i="7"/>
  <c r="BA1077" i="7"/>
  <c r="BA917" i="7"/>
  <c r="BA449" i="7"/>
  <c r="BA455" i="7"/>
  <c r="BA214" i="7"/>
  <c r="BA462" i="7"/>
  <c r="BA467" i="7"/>
  <c r="BA721" i="7"/>
  <c r="BA471" i="7"/>
  <c r="BA473" i="7"/>
  <c r="BA726" i="7"/>
  <c r="BA77" i="7"/>
  <c r="BA481" i="7"/>
  <c r="BA80" i="7"/>
  <c r="BA948" i="7"/>
  <c r="BA486" i="7"/>
  <c r="BA487" i="7"/>
  <c r="BA1101" i="7"/>
  <c r="BA743" i="7"/>
  <c r="BA497" i="7"/>
  <c r="BA246" i="7"/>
  <c r="BA502" i="7"/>
  <c r="BA253" i="7"/>
  <c r="BA256" i="7"/>
  <c r="BA91" i="7"/>
  <c r="BA92" i="7"/>
  <c r="BA755" i="7"/>
  <c r="BA268" i="7"/>
  <c r="BA957" i="7"/>
  <c r="BA960" i="7"/>
  <c r="BA963" i="7"/>
  <c r="BA99" i="7"/>
  <c r="BA964" i="7"/>
  <c r="BA761" i="7"/>
  <c r="BA966" i="7"/>
  <c r="BA281" i="7"/>
  <c r="BA104" i="7"/>
  <c r="BA285" i="7"/>
  <c r="BA290" i="7"/>
  <c r="BA529" i="7"/>
  <c r="BA291" i="7"/>
  <c r="BA17" i="7"/>
  <c r="BA770" i="7"/>
  <c r="BA773" i="7"/>
  <c r="BA19" i="7"/>
  <c r="BA535" i="7"/>
  <c r="BA297" i="7"/>
  <c r="BA300" i="7"/>
  <c r="BA538" i="7"/>
  <c r="BA302" i="7"/>
  <c r="BA980" i="7"/>
  <c r="BA983" i="7"/>
  <c r="BA22" i="7"/>
  <c r="BA304" i="7"/>
  <c r="BA116" i="7"/>
  <c r="BA987" i="7"/>
  <c r="BA309" i="7"/>
  <c r="BA310" i="7"/>
  <c r="BA1159" i="7"/>
  <c r="BA989" i="7"/>
  <c r="BA551" i="7"/>
  <c r="BA785" i="7"/>
  <c r="BA319" i="7"/>
  <c r="BA321" i="7"/>
  <c r="BA119" i="7"/>
  <c r="BA324" i="7"/>
  <c r="BA557" i="7"/>
  <c r="BA789" i="7"/>
  <c r="BA327" i="7"/>
  <c r="BA792" i="7"/>
  <c r="BA793" i="7"/>
  <c r="BA562" i="7"/>
  <c r="BA25" i="7"/>
  <c r="BA26" i="7"/>
  <c r="BA565" i="7"/>
  <c r="BA996" i="7"/>
  <c r="BA129" i="7"/>
  <c r="BA331" i="7"/>
  <c r="BA999" i="7"/>
  <c r="BA332" i="7"/>
  <c r="BA799" i="7"/>
  <c r="BA336" i="7"/>
  <c r="BA571" i="7"/>
  <c r="BA575" i="7"/>
  <c r="BA804" i="7"/>
  <c r="BA576" i="7"/>
  <c r="BA135" i="7"/>
  <c r="BA340" i="7"/>
  <c r="BA806" i="7"/>
  <c r="BA1002" i="7"/>
  <c r="BA32" i="7"/>
  <c r="BA582" i="7"/>
  <c r="BA810" i="7"/>
  <c r="BA139" i="7"/>
  <c r="BA34" i="7"/>
  <c r="BA1004" i="7"/>
  <c r="BA141" i="7"/>
  <c r="BA814" i="7"/>
  <c r="BA349" i="7"/>
  <c r="BA38" i="7"/>
  <c r="BA817" i="7"/>
  <c r="BA588" i="7"/>
  <c r="BA143" i="7"/>
  <c r="BA145" i="7"/>
  <c r="BA352" i="7"/>
  <c r="BA148" i="7"/>
  <c r="BA821" i="7"/>
  <c r="BA823" i="7"/>
  <c r="BA827" i="7"/>
  <c r="BA354" i="7"/>
  <c r="BA829" i="7"/>
  <c r="BA831" i="7"/>
  <c r="BA597" i="7"/>
  <c r="BA358" i="7"/>
  <c r="BA1011" i="7"/>
  <c r="BA832" i="7"/>
  <c r="BA155" i="7"/>
  <c r="BA156" i="7"/>
  <c r="BA599" i="7"/>
  <c r="BA161" i="7"/>
  <c r="BA162" i="7"/>
  <c r="BA556" i="7"/>
  <c r="BA563" i="7"/>
  <c r="BA128" i="7"/>
  <c r="BA567" i="7"/>
  <c r="BA801" i="7"/>
  <c r="BA133" i="7"/>
  <c r="BA341" i="7"/>
  <c r="BA1003" i="7"/>
  <c r="BA138" i="7"/>
  <c r="BA849" i="7"/>
  <c r="BA879" i="7"/>
  <c r="BA1065" i="7"/>
  <c r="BA1071" i="7"/>
  <c r="BA908" i="7"/>
  <c r="BA918" i="7"/>
  <c r="BA923" i="7"/>
  <c r="BA456" i="7"/>
  <c r="BA67" i="7"/>
  <c r="BA1155" i="7"/>
  <c r="BA225" i="7"/>
  <c r="BA938" i="7"/>
  <c r="BA75" i="7"/>
  <c r="BA944" i="7"/>
  <c r="BA727" i="7"/>
  <c r="BA478" i="7"/>
  <c r="BA730" i="7"/>
  <c r="BA239" i="7"/>
  <c r="BA949" i="7"/>
  <c r="BA950" i="7"/>
  <c r="BA488" i="7"/>
  <c r="BA491" i="7"/>
  <c r="BA495" i="7"/>
  <c r="BA245" i="7"/>
  <c r="BA87" i="7"/>
  <c r="BA250" i="7"/>
  <c r="BA954" i="7"/>
  <c r="BA257" i="7"/>
  <c r="BA507" i="7"/>
  <c r="BA508" i="7"/>
  <c r="BA264" i="7"/>
  <c r="BA269" i="7"/>
  <c r="BA758" i="7"/>
  <c r="BA270" i="7"/>
  <c r="BA514" i="7"/>
  <c r="BA517" i="7"/>
  <c r="BA275" i="7"/>
  <c r="BA762" i="7"/>
  <c r="BA967" i="7"/>
  <c r="BA522" i="7"/>
  <c r="BA105" i="7"/>
  <c r="BA525" i="7"/>
  <c r="BA527" i="7"/>
  <c r="BA109" i="7"/>
  <c r="BA767" i="7"/>
  <c r="BA1112" i="7"/>
  <c r="BA531" i="7"/>
  <c r="BA293" i="7"/>
  <c r="BA294" i="7"/>
  <c r="BA774" i="7"/>
  <c r="BA21" i="7"/>
  <c r="BA974" i="7"/>
  <c r="BA777" i="7"/>
  <c r="BA976" i="7"/>
  <c r="BA981" i="7"/>
  <c r="BA303" i="7"/>
  <c r="BA542" i="7"/>
  <c r="BA305" i="7"/>
  <c r="BA306" i="7"/>
  <c r="BA307" i="7"/>
  <c r="BA548" i="7"/>
  <c r="BA549" i="7"/>
  <c r="BA313" i="7"/>
  <c r="BA314" i="7"/>
  <c r="BA552" i="7"/>
  <c r="BA786" i="7"/>
  <c r="BA992" i="7"/>
  <c r="BA322" i="7"/>
  <c r="BA120" i="7"/>
  <c r="BA555" i="7"/>
  <c r="BA558" i="7"/>
  <c r="BA24" i="7"/>
  <c r="BA791" i="7"/>
  <c r="BA559" i="7"/>
  <c r="BA561" i="7"/>
  <c r="BA328" i="7"/>
  <c r="BA564" i="7"/>
  <c r="BA795" i="7"/>
  <c r="BA29" i="7"/>
  <c r="BA31" i="7"/>
  <c r="BA330" i="7"/>
  <c r="BA131" i="7"/>
  <c r="BA132" i="7"/>
  <c r="BA333" i="7"/>
  <c r="BA569" i="7"/>
  <c r="BA800" i="7"/>
  <c r="BA572" i="7"/>
  <c r="BA802" i="7"/>
  <c r="BA805" i="7"/>
  <c r="BA134" i="7"/>
  <c r="BA577" i="7"/>
  <c r="BA1001" i="7"/>
  <c r="BA580" i="7"/>
  <c r="BA1119" i="7"/>
  <c r="BA808" i="7"/>
  <c r="BA137" i="7"/>
  <c r="BA811" i="7"/>
  <c r="BA584" i="7"/>
  <c r="BA35" i="7"/>
  <c r="BA586" i="7"/>
  <c r="BA37" i="7"/>
  <c r="BA347" i="7"/>
  <c r="BA350" i="7"/>
  <c r="BA39" i="7"/>
  <c r="BA40" i="7"/>
  <c r="BA1007" i="7"/>
  <c r="BA819" i="7"/>
  <c r="BA146" i="7"/>
  <c r="BA1008" i="7"/>
  <c r="BA591" i="7"/>
  <c r="BA2" i="7"/>
  <c r="BA824" i="7"/>
  <c r="BA592" i="7"/>
  <c r="BA593" i="7"/>
  <c r="BA830" i="7"/>
  <c r="BA356" i="7"/>
  <c r="BA596" i="7"/>
  <c r="BA152" i="7"/>
  <c r="BA44" i="7"/>
  <c r="BA833" i="7"/>
  <c r="BA361" i="7"/>
  <c r="BA45" i="7"/>
  <c r="BA158" i="7"/>
  <c r="BA600" i="7"/>
  <c r="BA1173" i="7"/>
  <c r="BA179" i="7"/>
  <c r="BA1149" i="7"/>
  <c r="BA693" i="7"/>
  <c r="BA65" i="7"/>
  <c r="BA935" i="7"/>
  <c r="BA230" i="7"/>
  <c r="BA942" i="7"/>
  <c r="BA476" i="7"/>
  <c r="BA240" i="7"/>
  <c r="BA740" i="7"/>
  <c r="BA494" i="7"/>
  <c r="BA500" i="7"/>
  <c r="BA1103" i="7"/>
  <c r="BA1105" i="7"/>
  <c r="BA754" i="7"/>
  <c r="BA513" i="7"/>
  <c r="BA516" i="7"/>
  <c r="BA12" i="7"/>
  <c r="BA1108" i="7"/>
  <c r="BA280" i="7"/>
  <c r="BA282" i="7"/>
  <c r="BA287" i="7"/>
  <c r="BA1111" i="7"/>
  <c r="BA772" i="7"/>
  <c r="BA1113" i="7"/>
  <c r="BA299" i="7"/>
  <c r="BA301" i="7"/>
  <c r="BA778" i="7"/>
  <c r="BA543" i="7"/>
  <c r="BA986" i="7"/>
  <c r="BA783" i="7"/>
  <c r="BA1117" i="7"/>
  <c r="BA991" i="7"/>
  <c r="BA118" i="7"/>
  <c r="BA788" i="7"/>
  <c r="BA994" i="7"/>
  <c r="BA123" i="7"/>
  <c r="BA126" i="7"/>
  <c r="BA28" i="7"/>
  <c r="BA130" i="7"/>
  <c r="BA568" i="7"/>
  <c r="BA574" i="7"/>
  <c r="BA339" i="7"/>
  <c r="BA807" i="7"/>
  <c r="BA809" i="7"/>
  <c r="BA863" i="7"/>
  <c r="BA1170" i="7"/>
  <c r="BA895" i="7"/>
  <c r="BA185" i="7"/>
  <c r="BA1083" i="7"/>
  <c r="BA920" i="7"/>
  <c r="BA453" i="7"/>
  <c r="BA708" i="7"/>
  <c r="BA217" i="7"/>
  <c r="BA464" i="7"/>
  <c r="BA228" i="7"/>
  <c r="BA1157" i="7"/>
  <c r="BA472" i="7"/>
  <c r="BA234" i="7"/>
  <c r="BA728" i="7"/>
  <c r="BA78" i="7"/>
  <c r="BA79" i="7"/>
  <c r="BA734" i="7"/>
  <c r="BA484" i="7"/>
  <c r="BA739" i="7"/>
  <c r="BA489" i="7"/>
  <c r="BA742" i="7"/>
  <c r="BA744" i="7"/>
  <c r="BA952" i="7"/>
  <c r="BA88" i="7"/>
  <c r="BA503" i="7"/>
  <c r="BA254" i="7"/>
  <c r="BA506" i="7"/>
  <c r="BA749" i="7"/>
  <c r="BA509" i="7"/>
  <c r="BA756" i="7"/>
  <c r="BA9" i="7"/>
  <c r="BA959" i="7"/>
  <c r="BA961" i="7"/>
  <c r="BA515" i="7"/>
  <c r="BA760" i="7"/>
  <c r="BA276" i="7"/>
  <c r="BA102" i="7"/>
  <c r="BA764" i="7"/>
  <c r="BA971" i="7"/>
  <c r="BA106" i="7"/>
  <c r="BA286" i="7"/>
  <c r="BA1158" i="7"/>
  <c r="BA766" i="7"/>
  <c r="BA972" i="7"/>
  <c r="BA973" i="7"/>
  <c r="BA771" i="7"/>
  <c r="BA532" i="7"/>
  <c r="BA295" i="7"/>
  <c r="BA20" i="7"/>
  <c r="BA298" i="7"/>
  <c r="BA112" i="7"/>
  <c r="BA113" i="7"/>
  <c r="BA977" i="7"/>
  <c r="BA982" i="7"/>
  <c r="BA1115" i="7"/>
  <c r="BA779" i="7"/>
  <c r="BA544" i="7"/>
  <c r="BA985" i="7"/>
  <c r="BA546" i="7"/>
  <c r="BA781" i="7"/>
  <c r="BA312" i="7"/>
  <c r="BA1161" i="7"/>
  <c r="BA784" i="7"/>
  <c r="BA990" i="7"/>
  <c r="BA317" i="7"/>
  <c r="BA320" i="7"/>
  <c r="BA323" i="7"/>
  <c r="BA121" i="7"/>
  <c r="BA325" i="7"/>
  <c r="BA326" i="7"/>
  <c r="BA790" i="7"/>
  <c r="BA122" i="7"/>
  <c r="BA124" i="7"/>
  <c r="BA125" i="7"/>
  <c r="BA127" i="7"/>
  <c r="BA329" i="7"/>
  <c r="BA27" i="7"/>
  <c r="BA30" i="7"/>
  <c r="BA997" i="7"/>
  <c r="BA566" i="7"/>
  <c r="BA998" i="7"/>
  <c r="BA797" i="7"/>
  <c r="BA334" i="7"/>
  <c r="BA335" i="7"/>
  <c r="BA337" i="7"/>
  <c r="BA573" i="7"/>
  <c r="BA803" i="7"/>
  <c r="BA1118" i="7"/>
  <c r="BA1000" i="7"/>
  <c r="BA578" i="7"/>
  <c r="BA579" i="7"/>
  <c r="BA342" i="7"/>
  <c r="BA343" i="7"/>
  <c r="BA1162" i="7"/>
  <c r="BA344" i="7"/>
  <c r="BA583" i="7"/>
  <c r="BA33" i="7"/>
  <c r="BA812" i="7"/>
  <c r="BA36" i="7"/>
  <c r="BA346" i="7"/>
  <c r="BA815" i="7"/>
  <c r="BA816" i="7"/>
  <c r="BA142" i="7"/>
  <c r="BA1006" i="7"/>
  <c r="BA818" i="7"/>
  <c r="BA144" i="7"/>
  <c r="BA41" i="7"/>
  <c r="BA1120" i="7"/>
  <c r="BA42" i="7"/>
  <c r="BA822" i="7"/>
  <c r="BA825" i="7"/>
  <c r="BA149" i="7"/>
  <c r="BA1010" i="7"/>
  <c r="BA43" i="7"/>
  <c r="BA595" i="7"/>
  <c r="BA150" i="7"/>
  <c r="BA153" i="7"/>
  <c r="BA359" i="7"/>
  <c r="BA1012" i="7"/>
  <c r="BA598" i="7"/>
  <c r="BA834" i="7"/>
  <c r="BA159" i="7"/>
  <c r="BA601" i="7"/>
  <c r="BA1163" i="7"/>
  <c r="BA171" i="7"/>
  <c r="BA675" i="7"/>
  <c r="BA685" i="7"/>
  <c r="BA454" i="7"/>
  <c r="BA220" i="7"/>
  <c r="BA73" i="7"/>
  <c r="BA235" i="7"/>
  <c r="BA5" i="7"/>
  <c r="BA731" i="7"/>
  <c r="BA81" i="7"/>
  <c r="BA490" i="7"/>
  <c r="BA745" i="7"/>
  <c r="BA504" i="7"/>
  <c r="BA260" i="7"/>
  <c r="BA750" i="7"/>
  <c r="BA265" i="7"/>
  <c r="BA10" i="7"/>
  <c r="BA271" i="7"/>
  <c r="BA278" i="7"/>
  <c r="BA524" i="7"/>
  <c r="BA108" i="7"/>
  <c r="BA1110" i="7"/>
  <c r="BA769" i="7"/>
  <c r="BA533" i="7"/>
  <c r="BA111" i="7"/>
  <c r="BA1114" i="7"/>
  <c r="BA978" i="7"/>
  <c r="BA541" i="7"/>
  <c r="BA545" i="7"/>
  <c r="BA308" i="7"/>
  <c r="BA1116" i="7"/>
  <c r="BA315" i="7"/>
  <c r="BA318" i="7"/>
  <c r="BA554" i="7"/>
  <c r="BA995" i="7"/>
  <c r="BA560" i="7"/>
  <c r="BA794" i="7"/>
  <c r="BA796" i="7"/>
  <c r="BA798" i="7"/>
  <c r="BA570" i="7"/>
  <c r="BA338" i="7"/>
  <c r="BA136" i="7"/>
  <c r="BA581" i="7"/>
  <c r="BA345" i="7"/>
  <c r="BA140" i="7"/>
  <c r="BA1005" i="7"/>
  <c r="BA820" i="7"/>
  <c r="BA826" i="7"/>
  <c r="BA357" i="7"/>
  <c r="BA154" i="7"/>
  <c r="BA602" i="7"/>
  <c r="BA1121" i="7"/>
  <c r="BA587" i="7"/>
  <c r="BA590" i="7"/>
  <c r="BA594" i="7"/>
  <c r="BA160" i="7"/>
  <c r="BA813" i="7"/>
  <c r="BA351" i="7"/>
  <c r="BA147" i="7"/>
  <c r="BA828" i="7"/>
  <c r="BA151" i="7"/>
  <c r="BA362" i="7"/>
  <c r="BA348" i="7"/>
  <c r="BA589" i="7"/>
  <c r="BA353" i="7"/>
  <c r="BA355" i="7"/>
  <c r="BA157" i="7"/>
  <c r="BA585" i="7"/>
  <c r="BA1009" i="7"/>
  <c r="BA360" i="7"/>
  <c r="AS585" i="7"/>
  <c r="AJ363" i="7"/>
  <c r="AJ605" i="7"/>
  <c r="AJ607" i="7"/>
  <c r="AJ366" i="7"/>
  <c r="AJ835" i="7"/>
  <c r="AJ1165" i="7"/>
  <c r="AJ367" i="7"/>
  <c r="AJ611" i="7"/>
  <c r="AJ166" i="7"/>
  <c r="AJ603" i="7"/>
  <c r="AJ1013" i="7"/>
  <c r="AJ608" i="7"/>
  <c r="AJ47" i="7"/>
  <c r="AJ836" i="7"/>
  <c r="AJ1122" i="7"/>
  <c r="AJ369" i="7"/>
  <c r="AJ370" i="7"/>
  <c r="AJ371" i="7"/>
  <c r="AJ1167" i="7"/>
  <c r="AJ48" i="7"/>
  <c r="AJ376" i="7"/>
  <c r="AJ378" i="7"/>
  <c r="AJ843" i="7"/>
  <c r="AJ1126" i="7"/>
  <c r="AJ1130" i="7"/>
  <c r="AJ845" i="7"/>
  <c r="AJ848" i="7"/>
  <c r="AJ381" i="7"/>
  <c r="AJ1027" i="7"/>
  <c r="AJ1132" i="7"/>
  <c r="AJ386" i="7"/>
  <c r="AJ1133" i="7"/>
  <c r="AJ1134" i="7"/>
  <c r="AJ621" i="7"/>
  <c r="AJ859" i="7"/>
  <c r="AJ1135" i="7"/>
  <c r="AJ388" i="7"/>
  <c r="AJ169" i="7"/>
  <c r="AJ862" i="7"/>
  <c r="AJ389" i="7"/>
  <c r="AJ1037" i="7"/>
  <c r="AJ1038" i="7"/>
  <c r="AJ864" i="7"/>
  <c r="AJ865" i="7"/>
  <c r="AJ866" i="7"/>
  <c r="AJ1042" i="7"/>
  <c r="AJ172" i="7"/>
  <c r="AJ1169" i="7"/>
  <c r="AJ173" i="7"/>
  <c r="AJ1045" i="7"/>
  <c r="AJ397" i="7"/>
  <c r="AJ875" i="7"/>
  <c r="AJ1048" i="7"/>
  <c r="AJ174" i="7"/>
  <c r="AJ1050" i="7"/>
  <c r="AJ400" i="7"/>
  <c r="AJ604" i="7"/>
  <c r="AJ606" i="7"/>
  <c r="AJ1015" i="7"/>
  <c r="AJ1016" i="7"/>
  <c r="AJ837" i="7"/>
  <c r="AJ1018" i="7"/>
  <c r="AJ165" i="7"/>
  <c r="AJ1021" i="7"/>
  <c r="AJ1166" i="7"/>
  <c r="AJ1022" i="7"/>
  <c r="AJ373" i="7"/>
  <c r="AJ377" i="7"/>
  <c r="AJ1023" i="7"/>
  <c r="AJ380" i="7"/>
  <c r="AJ1127" i="7"/>
  <c r="AJ1131" i="7"/>
  <c r="AJ846" i="7"/>
  <c r="AJ849" i="7"/>
  <c r="AJ1026" i="7"/>
  <c r="AJ618" i="7"/>
  <c r="AJ383" i="7"/>
  <c r="AJ387" i="7"/>
  <c r="AJ853" i="7"/>
  <c r="AJ855" i="7"/>
  <c r="AJ622" i="7"/>
  <c r="AJ1029" i="7"/>
  <c r="AJ1030" i="7"/>
  <c r="AJ1031" i="7"/>
  <c r="AJ1168" i="7"/>
  <c r="AJ863" i="7"/>
  <c r="AJ1034" i="7"/>
  <c r="AJ49" i="7"/>
  <c r="AJ627" i="7"/>
  <c r="AJ171" i="7"/>
  <c r="AJ1040" i="7"/>
  <c r="AJ867" i="7"/>
  <c r="AJ393" i="7"/>
  <c r="AJ869" i="7"/>
  <c r="AJ632" i="7"/>
  <c r="AJ1137" i="7"/>
  <c r="AJ1139" i="7"/>
  <c r="AJ873" i="7"/>
  <c r="AJ1047" i="7"/>
  <c r="AJ635" i="7"/>
  <c r="AJ398" i="7"/>
  <c r="AJ1051" i="7"/>
  <c r="AJ1052" i="7"/>
  <c r="AJ638" i="7"/>
  <c r="AJ1053" i="7"/>
  <c r="AJ879" i="7"/>
  <c r="AJ406" i="7"/>
  <c r="AJ410" i="7"/>
  <c r="AJ881" i="7"/>
  <c r="AJ646" i="7"/>
  <c r="AJ1142" i="7"/>
  <c r="AJ884" i="7"/>
  <c r="AJ1058" i="7"/>
  <c r="AJ885" i="7"/>
  <c r="AJ178" i="7"/>
  <c r="AJ886" i="7"/>
  <c r="AJ652" i="7"/>
  <c r="AJ889" i="7"/>
  <c r="AJ180" i="7"/>
  <c r="AJ890" i="7"/>
  <c r="AJ659" i="7"/>
  <c r="AJ1144" i="7"/>
  <c r="AJ663" i="7"/>
  <c r="AJ418" i="7"/>
  <c r="AJ664" i="7"/>
  <c r="AJ668" i="7"/>
  <c r="AJ421" i="7"/>
  <c r="AJ364" i="7"/>
  <c r="AJ163" i="7"/>
  <c r="AJ164" i="7"/>
  <c r="AJ609" i="7"/>
  <c r="AJ838" i="7"/>
  <c r="AJ1019" i="7"/>
  <c r="AJ1020" i="7"/>
  <c r="AJ1123" i="7"/>
  <c r="AJ372" i="7"/>
  <c r="AJ840" i="7"/>
  <c r="AJ374" i="7"/>
  <c r="AJ1125" i="7"/>
  <c r="AJ379" i="7"/>
  <c r="AJ614" i="7"/>
  <c r="AJ1128" i="7"/>
  <c r="AJ615" i="7"/>
  <c r="AJ847" i="7"/>
  <c r="AJ617" i="7"/>
  <c r="AJ1025" i="7"/>
  <c r="AJ382" i="7"/>
  <c r="AJ384" i="7"/>
  <c r="AJ619" i="7"/>
  <c r="AJ854" i="7"/>
  <c r="AJ856" i="7"/>
  <c r="AJ167" i="7"/>
  <c r="AJ623" i="7"/>
  <c r="AJ624" i="7"/>
  <c r="AJ1032" i="7"/>
  <c r="AJ626" i="7"/>
  <c r="AJ1033" i="7"/>
  <c r="AJ1036" i="7"/>
  <c r="AJ390" i="7"/>
  <c r="AJ1039" i="7"/>
  <c r="AJ628" i="7"/>
  <c r="AJ392" i="7"/>
  <c r="AJ868" i="7"/>
  <c r="AJ1043" i="7"/>
  <c r="AJ870" i="7"/>
  <c r="AJ871" i="7"/>
  <c r="AJ1138" i="7"/>
  <c r="AJ872" i="7"/>
  <c r="AJ874" i="7"/>
  <c r="AJ633" i="7"/>
  <c r="AJ876" i="7"/>
  <c r="AJ1049" i="7"/>
  <c r="AJ401" i="7"/>
  <c r="AJ402" i="7"/>
  <c r="AJ403" i="7"/>
  <c r="AJ878" i="7"/>
  <c r="AJ1054" i="7"/>
  <c r="AJ407" i="7"/>
  <c r="AJ880" i="7"/>
  <c r="AJ1055" i="7"/>
  <c r="AJ647" i="7"/>
  <c r="AJ176" i="7"/>
  <c r="AJ883" i="7"/>
  <c r="AJ411" i="7"/>
  <c r="AJ649" i="7"/>
  <c r="AJ51" i="7"/>
  <c r="AJ887" i="7"/>
  <c r="AJ888" i="7"/>
  <c r="AJ655" i="7"/>
  <c r="AJ656" i="7"/>
  <c r="AJ891" i="7"/>
  <c r="AJ660" i="7"/>
  <c r="AJ662" i="7"/>
  <c r="AJ416" i="7"/>
  <c r="AJ1063" i="7"/>
  <c r="AJ665" i="7"/>
  <c r="AJ669" i="7"/>
  <c r="AJ365" i="7"/>
  <c r="AJ610" i="7"/>
  <c r="AJ839" i="7"/>
  <c r="AJ842" i="7"/>
  <c r="AJ616" i="7"/>
  <c r="AJ385" i="7"/>
  <c r="AJ858" i="7"/>
  <c r="AJ861" i="7"/>
  <c r="AJ170" i="7"/>
  <c r="AJ1044" i="7"/>
  <c r="AJ396" i="7"/>
  <c r="AJ877" i="7"/>
  <c r="AJ640" i="7"/>
  <c r="AJ404" i="7"/>
  <c r="AJ643" i="7"/>
  <c r="AJ1140" i="7"/>
  <c r="AJ177" i="7"/>
  <c r="AJ413" i="7"/>
  <c r="AJ1170" i="7"/>
  <c r="AJ179" i="7"/>
  <c r="AJ1061" i="7"/>
  <c r="AJ1062" i="7"/>
  <c r="AJ419" i="7"/>
  <c r="AJ1065" i="7"/>
  <c r="AJ670" i="7"/>
  <c r="AJ1066" i="7"/>
  <c r="AJ183" i="7"/>
  <c r="AJ52" i="7"/>
  <c r="AJ1147" i="7"/>
  <c r="AJ897" i="7"/>
  <c r="AJ425" i="7"/>
  <c r="AJ1148" i="7"/>
  <c r="AJ428" i="7"/>
  <c r="AJ677" i="7"/>
  <c r="AJ903" i="7"/>
  <c r="AJ678" i="7"/>
  <c r="AJ679" i="7"/>
  <c r="AJ905" i="7"/>
  <c r="AJ681" i="7"/>
  <c r="AJ435" i="7"/>
  <c r="AJ186" i="7"/>
  <c r="AJ682" i="7"/>
  <c r="AJ1076" i="7"/>
  <c r="AJ1080" i="7"/>
  <c r="AJ1081" i="7"/>
  <c r="AJ1014" i="7"/>
  <c r="AJ368" i="7"/>
  <c r="AJ1124" i="7"/>
  <c r="AJ844" i="7"/>
  <c r="AJ850" i="7"/>
  <c r="AJ1028" i="7"/>
  <c r="AJ168" i="7"/>
  <c r="AJ1136" i="7"/>
  <c r="AJ629" i="7"/>
  <c r="AJ631" i="7"/>
  <c r="AJ1046" i="7"/>
  <c r="AJ399" i="7"/>
  <c r="AJ641" i="7"/>
  <c r="AJ405" i="7"/>
  <c r="AJ644" i="7"/>
  <c r="AJ1141" i="7"/>
  <c r="AJ1057" i="7"/>
  <c r="AJ50" i="7"/>
  <c r="AJ651" i="7"/>
  <c r="AJ1143" i="7"/>
  <c r="AJ658" i="7"/>
  <c r="AJ1145" i="7"/>
  <c r="AJ1064" i="7"/>
  <c r="AJ420" i="7"/>
  <c r="AJ671" i="7"/>
  <c r="AJ182" i="7"/>
  <c r="AJ674" i="7"/>
  <c r="AJ423" i="7"/>
  <c r="AJ53" i="7"/>
  <c r="AJ898" i="7"/>
  <c r="AJ900" i="7"/>
  <c r="AJ1068" i="7"/>
  <c r="AJ676" i="7"/>
  <c r="AJ902" i="7"/>
  <c r="AJ904" i="7"/>
  <c r="AJ1071" i="7"/>
  <c r="AJ1072" i="7"/>
  <c r="AJ432" i="7"/>
  <c r="AJ185" i="7"/>
  <c r="AJ1149" i="7"/>
  <c r="AJ57" i="7"/>
  <c r="AJ683" i="7"/>
  <c r="AJ1077" i="7"/>
  <c r="AJ908" i="7"/>
  <c r="AJ910" i="7"/>
  <c r="AJ912" i="7"/>
  <c r="AJ1083" i="7"/>
  <c r="AJ685" i="7"/>
  <c r="AJ189" i="7"/>
  <c r="AJ688" i="7"/>
  <c r="AJ917" i="7"/>
  <c r="AJ918" i="7"/>
  <c r="AJ444" i="7"/>
  <c r="AJ692" i="7"/>
  <c r="AJ920" i="7"/>
  <c r="AJ693" i="7"/>
  <c r="AJ448" i="7"/>
  <c r="AJ697" i="7"/>
  <c r="AJ449" i="7"/>
  <c r="AJ923" i="7"/>
  <c r="AJ199" i="7"/>
  <c r="AJ451" i="7"/>
  <c r="AJ453" i="7"/>
  <c r="AJ454" i="7"/>
  <c r="AJ927" i="7"/>
  <c r="AJ928" i="7"/>
  <c r="AJ455" i="7"/>
  <c r="AJ456" i="7"/>
  <c r="AJ707" i="7"/>
  <c r="AJ457" i="7"/>
  <c r="AJ708" i="7"/>
  <c r="AJ65" i="7"/>
  <c r="AJ66" i="7"/>
  <c r="AJ212" i="7"/>
  <c r="AJ214" i="7"/>
  <c r="AJ67" i="7"/>
  <c r="AJ460" i="7"/>
  <c r="AJ714" i="7"/>
  <c r="AJ217" i="7"/>
  <c r="AJ220" i="7"/>
  <c r="AJ222" i="7"/>
  <c r="AJ1155" i="7"/>
  <c r="AJ1094" i="7"/>
  <c r="AJ935" i="7"/>
  <c r="AJ466" i="7"/>
  <c r="AJ225" i="7"/>
  <c r="AJ1096" i="7"/>
  <c r="AJ230" i="7"/>
  <c r="AJ720" i="7"/>
  <c r="AJ938" i="7"/>
  <c r="AJ232" i="7"/>
  <c r="AJ73" i="7"/>
  <c r="AJ471" i="7"/>
  <c r="AJ233" i="7"/>
  <c r="AJ76" i="7"/>
  <c r="AJ724" i="7"/>
  <c r="AJ725" i="7"/>
  <c r="AJ236" i="7"/>
  <c r="AJ237" i="7"/>
  <c r="AJ479" i="7"/>
  <c r="AJ480" i="7"/>
  <c r="AJ238" i="7"/>
  <c r="AJ483" i="7"/>
  <c r="AJ733" i="7"/>
  <c r="AJ241" i="7"/>
  <c r="AJ737" i="7"/>
  <c r="AJ738" i="7"/>
  <c r="AJ1100" i="7"/>
  <c r="AJ83" i="7"/>
  <c r="AJ84" i="7"/>
  <c r="AJ741" i="7"/>
  <c r="AJ492" i="7"/>
  <c r="AJ1102" i="7"/>
  <c r="AJ951" i="7"/>
  <c r="AJ498" i="7"/>
  <c r="AJ499" i="7"/>
  <c r="AJ86" i="7"/>
  <c r="AJ247" i="7"/>
  <c r="AJ1104" i="7"/>
  <c r="AJ89" i="7"/>
  <c r="AJ252" i="7"/>
  <c r="AJ747" i="7"/>
  <c r="AJ255" i="7"/>
  <c r="AJ259" i="7"/>
  <c r="AJ90" i="7"/>
  <c r="AJ748" i="7"/>
  <c r="AJ752" i="7"/>
  <c r="AJ956" i="7"/>
  <c r="AJ263" i="7"/>
  <c r="AJ93" i="7"/>
  <c r="AJ267" i="7"/>
  <c r="AJ8" i="7"/>
  <c r="AJ757" i="7"/>
  <c r="AJ958" i="7"/>
  <c r="AJ95" i="7"/>
  <c r="AJ96" i="7"/>
  <c r="AJ272" i="7"/>
  <c r="AJ98" i="7"/>
  <c r="AJ274" i="7"/>
  <c r="AJ1106" i="7"/>
  <c r="AJ13" i="7"/>
  <c r="AJ1107" i="7"/>
  <c r="AJ277" i="7"/>
  <c r="AJ101" i="7"/>
  <c r="AJ279" i="7"/>
  <c r="AJ969" i="7"/>
  <c r="AJ521" i="7"/>
  <c r="AJ970" i="7"/>
  <c r="AJ523" i="7"/>
  <c r="AJ15" i="7"/>
  <c r="AJ16" i="7"/>
  <c r="AJ526" i="7"/>
  <c r="AJ289" i="7"/>
  <c r="AJ528" i="7"/>
  <c r="AJ765" i="7"/>
  <c r="AJ292" i="7"/>
  <c r="AJ768" i="7"/>
  <c r="AJ530" i="7"/>
  <c r="AJ18" i="7"/>
  <c r="AJ110" i="7"/>
  <c r="AJ534" i="7"/>
  <c r="AJ296" i="7"/>
  <c r="AJ536" i="7"/>
  <c r="AJ775" i="7"/>
  <c r="AJ776" i="7"/>
  <c r="AJ537" i="7"/>
  <c r="AJ539" i="7"/>
  <c r="AJ975" i="7"/>
  <c r="AJ979" i="7"/>
  <c r="AJ540" i="7"/>
  <c r="AJ114" i="7"/>
  <c r="AJ984" i="7"/>
  <c r="AJ115" i="7"/>
  <c r="AJ780" i="7"/>
  <c r="AJ117" i="7"/>
  <c r="AJ988" i="7"/>
  <c r="AJ547" i="7"/>
  <c r="AJ782" i="7"/>
  <c r="AJ311" i="7"/>
  <c r="AJ1160" i="7"/>
  <c r="AJ23" i="7"/>
  <c r="AJ550" i="7"/>
  <c r="AJ553" i="7"/>
  <c r="AJ316" i="7"/>
  <c r="AJ787" i="7"/>
  <c r="AJ993" i="7"/>
  <c r="AJ323" i="7"/>
  <c r="AJ121" i="7"/>
  <c r="AJ325" i="7"/>
  <c r="AJ326" i="7"/>
  <c r="AJ790" i="7"/>
  <c r="AJ122" i="7"/>
  <c r="AJ124" i="7"/>
  <c r="AJ125" i="7"/>
  <c r="AJ127" i="7"/>
  <c r="AJ329" i="7"/>
  <c r="AJ27" i="7"/>
  <c r="AJ30" i="7"/>
  <c r="AJ997" i="7"/>
  <c r="AJ566" i="7"/>
  <c r="AJ998" i="7"/>
  <c r="AJ797" i="7"/>
  <c r="AJ334" i="7"/>
  <c r="AJ335" i="7"/>
  <c r="AJ337" i="7"/>
  <c r="AJ573" i="7"/>
  <c r="AJ803" i="7"/>
  <c r="AJ1118" i="7"/>
  <c r="AJ1000" i="7"/>
  <c r="AJ578" i="7"/>
  <c r="AJ579" i="7"/>
  <c r="AJ342" i="7"/>
  <c r="AJ343" i="7"/>
  <c r="AJ1162" i="7"/>
  <c r="AJ344" i="7"/>
  <c r="AJ583" i="7"/>
  <c r="AJ33" i="7"/>
  <c r="AJ812" i="7"/>
  <c r="AJ36" i="7"/>
  <c r="AJ346" i="7"/>
  <c r="AJ815" i="7"/>
  <c r="AJ816" i="7"/>
  <c r="AJ142" i="7"/>
  <c r="AJ1006" i="7"/>
  <c r="AJ818" i="7"/>
  <c r="AJ144" i="7"/>
  <c r="AJ41" i="7"/>
  <c r="AJ1120" i="7"/>
  <c r="AJ42" i="7"/>
  <c r="AJ822" i="7"/>
  <c r="AJ825" i="7"/>
  <c r="AJ149" i="7"/>
  <c r="AJ1010" i="7"/>
  <c r="AJ43" i="7"/>
  <c r="AJ595" i="7"/>
  <c r="AJ150" i="7"/>
  <c r="AJ153" i="7"/>
  <c r="AJ359" i="7"/>
  <c r="AJ1012" i="7"/>
  <c r="AJ598" i="7"/>
  <c r="AJ834" i="7"/>
  <c r="AJ159" i="7"/>
  <c r="AJ601" i="7"/>
  <c r="AJ1163" i="7"/>
  <c r="AJ312" i="7"/>
  <c r="AJ990" i="7"/>
  <c r="AJ118" i="7"/>
  <c r="AJ554" i="7"/>
  <c r="AJ788" i="7"/>
  <c r="AJ556" i="7"/>
  <c r="AJ994" i="7"/>
  <c r="AJ995" i="7"/>
  <c r="AJ123" i="7"/>
  <c r="AJ560" i="7"/>
  <c r="AJ126" i="7"/>
  <c r="AJ563" i="7"/>
  <c r="AJ794" i="7"/>
  <c r="AJ28" i="7"/>
  <c r="AJ128" i="7"/>
  <c r="AJ796" i="7"/>
  <c r="AJ130" i="7"/>
  <c r="AJ567" i="7"/>
  <c r="AJ798" i="7"/>
  <c r="AJ568" i="7"/>
  <c r="AJ570" i="7"/>
  <c r="AJ801" i="7"/>
  <c r="AJ574" i="7"/>
  <c r="AJ338" i="7"/>
  <c r="AJ133" i="7"/>
  <c r="AJ339" i="7"/>
  <c r="AJ136" i="7"/>
  <c r="AJ341" i="7"/>
  <c r="AJ807" i="7"/>
  <c r="AJ581" i="7"/>
  <c r="AJ1003" i="7"/>
  <c r="AJ809" i="7"/>
  <c r="AJ138" i="7"/>
  <c r="AJ345" i="7"/>
  <c r="AJ585" i="7"/>
  <c r="AJ140" i="7"/>
  <c r="AJ813" i="7"/>
  <c r="AJ348" i="7"/>
  <c r="AJ587" i="7"/>
  <c r="AJ351" i="7"/>
  <c r="AJ589" i="7"/>
  <c r="AJ590" i="7"/>
  <c r="AJ820" i="7"/>
  <c r="AJ147" i="7"/>
  <c r="AJ1009" i="7"/>
  <c r="AJ828" i="7"/>
  <c r="AJ594" i="7"/>
  <c r="AJ151" i="7"/>
  <c r="AJ360" i="7"/>
  <c r="AJ362" i="7"/>
  <c r="AJ157" i="7"/>
  <c r="AJ602" i="7"/>
  <c r="AJ46" i="7"/>
  <c r="AJ612" i="7"/>
  <c r="AJ375" i="7"/>
  <c r="AJ1129" i="7"/>
  <c r="AJ851" i="7"/>
  <c r="AJ620" i="7"/>
  <c r="AJ625" i="7"/>
  <c r="AJ1035" i="7"/>
  <c r="AJ1041" i="7"/>
  <c r="AJ394" i="7"/>
  <c r="AJ634" i="7"/>
  <c r="AJ639" i="7"/>
  <c r="AJ642" i="7"/>
  <c r="AJ408" i="7"/>
  <c r="AJ645" i="7"/>
  <c r="AJ648" i="7"/>
  <c r="AJ412" i="7"/>
  <c r="AJ650" i="7"/>
  <c r="AJ653" i="7"/>
  <c r="AJ657" i="7"/>
  <c r="AJ661" i="7"/>
  <c r="AJ181" i="7"/>
  <c r="AJ666" i="7"/>
  <c r="AJ892" i="7"/>
  <c r="AJ672" i="7"/>
  <c r="AJ422" i="7"/>
  <c r="AJ894" i="7"/>
  <c r="AJ184" i="7"/>
  <c r="AJ895" i="7"/>
  <c r="AJ899" i="7"/>
  <c r="AJ426" i="7"/>
  <c r="AJ901" i="7"/>
  <c r="AJ429" i="7"/>
  <c r="AJ54" i="7"/>
  <c r="AJ3" i="7"/>
  <c r="AJ431" i="7"/>
  <c r="AJ1073" i="7"/>
  <c r="AJ433" i="7"/>
  <c r="AJ434" i="7"/>
  <c r="AJ1074" i="7"/>
  <c r="AJ187" i="7"/>
  <c r="AJ58" i="7"/>
  <c r="AJ1078" i="7"/>
  <c r="AJ437" i="7"/>
  <c r="AJ438" i="7"/>
  <c r="AJ913" i="7"/>
  <c r="AJ439" i="7"/>
  <c r="AJ440" i="7"/>
  <c r="AJ59" i="7"/>
  <c r="AJ689" i="7"/>
  <c r="AJ442" i="7"/>
  <c r="AJ1084" i="7"/>
  <c r="AJ445" i="7"/>
  <c r="AJ193" i="7"/>
  <c r="AJ194" i="7"/>
  <c r="AJ694" i="7"/>
  <c r="AJ696" i="7"/>
  <c r="AJ196" i="7"/>
  <c r="AJ922" i="7"/>
  <c r="AJ198" i="7"/>
  <c r="AJ925" i="7"/>
  <c r="AJ699" i="7"/>
  <c r="AJ201" i="7"/>
  <c r="AJ701" i="7"/>
  <c r="AJ702" i="7"/>
  <c r="AJ1087" i="7"/>
  <c r="AJ705" i="7"/>
  <c r="AJ205" i="7"/>
  <c r="AJ207" i="7"/>
  <c r="AJ1172" i="7"/>
  <c r="AJ209" i="7"/>
  <c r="AJ930" i="7"/>
  <c r="AJ458" i="7"/>
  <c r="AJ931" i="7"/>
  <c r="AJ712" i="7"/>
  <c r="AJ1154" i="7"/>
  <c r="AJ215" i="7"/>
  <c r="AJ715" i="7"/>
  <c r="AJ934" i="7"/>
  <c r="AJ461" i="7"/>
  <c r="AJ223" i="7"/>
  <c r="AJ463" i="7"/>
  <c r="AJ1095" i="7"/>
  <c r="AJ719" i="7"/>
  <c r="AJ936" i="7"/>
  <c r="AJ226" i="7"/>
  <c r="AJ937" i="7"/>
  <c r="AJ70" i="7"/>
  <c r="AJ231" i="7"/>
  <c r="AJ722" i="7"/>
  <c r="AJ72" i="7"/>
  <c r="AJ470" i="7"/>
  <c r="AJ75" i="7"/>
  <c r="AJ472" i="7"/>
  <c r="AJ473" i="7"/>
  <c r="AJ234" i="7"/>
  <c r="AJ726" i="7"/>
  <c r="AJ728" i="7"/>
  <c r="AJ77" i="7"/>
  <c r="AJ78" i="7"/>
  <c r="AJ481" i="7"/>
  <c r="AJ79" i="7"/>
  <c r="AJ80" i="7"/>
  <c r="AJ734" i="7"/>
  <c r="AJ948" i="7"/>
  <c r="AJ484" i="7"/>
  <c r="AJ486" i="7"/>
  <c r="AJ739" i="7"/>
  <c r="AJ487" i="7"/>
  <c r="AJ489" i="7"/>
  <c r="AJ1101" i="7"/>
  <c r="AJ742" i="7"/>
  <c r="AJ743" i="7"/>
  <c r="AJ744" i="7"/>
  <c r="AJ497" i="7"/>
  <c r="AJ952" i="7"/>
  <c r="AJ246" i="7"/>
  <c r="AJ88" i="7"/>
  <c r="AJ502" i="7"/>
  <c r="AJ503" i="7"/>
  <c r="AJ253" i="7"/>
  <c r="AJ254" i="7"/>
  <c r="AJ256" i="7"/>
  <c r="AJ506" i="7"/>
  <c r="AJ91" i="7"/>
  <c r="AJ749" i="7"/>
  <c r="AJ92" i="7"/>
  <c r="AJ509" i="7"/>
  <c r="AJ755" i="7"/>
  <c r="AJ756" i="7"/>
  <c r="AJ268" i="7"/>
  <c r="AJ9" i="7"/>
  <c r="AJ957" i="7"/>
  <c r="AJ959" i="7"/>
  <c r="AJ960" i="7"/>
  <c r="AJ961" i="7"/>
  <c r="AJ963" i="7"/>
  <c r="AJ515" i="7"/>
  <c r="AJ99" i="7"/>
  <c r="AJ760" i="7"/>
  <c r="AJ964" i="7"/>
  <c r="AJ276" i="7"/>
  <c r="AJ761" i="7"/>
  <c r="AJ102" i="7"/>
  <c r="AJ966" i="7"/>
  <c r="AJ764" i="7"/>
  <c r="AJ281" i="7"/>
  <c r="AJ971" i="7"/>
  <c r="AJ104" i="7"/>
  <c r="AJ106" i="7"/>
  <c r="AJ285" i="7"/>
  <c r="AJ286" i="7"/>
  <c r="AJ290" i="7"/>
  <c r="AJ108" i="7"/>
  <c r="AJ766" i="7"/>
  <c r="AJ767" i="7"/>
  <c r="AJ17" i="7"/>
  <c r="AJ769" i="7"/>
  <c r="AJ771" i="7"/>
  <c r="AJ293" i="7"/>
  <c r="AJ19" i="7"/>
  <c r="AJ1113" i="7"/>
  <c r="AJ20" i="7"/>
  <c r="AJ21" i="7"/>
  <c r="AJ300" i="7"/>
  <c r="AJ1114" i="7"/>
  <c r="AJ113" i="7"/>
  <c r="AJ976" i="7"/>
  <c r="AJ980" i="7"/>
  <c r="AJ778" i="7"/>
  <c r="AJ1115" i="7"/>
  <c r="AJ542" i="7"/>
  <c r="AJ304" i="7"/>
  <c r="AJ545" i="7"/>
  <c r="AJ985" i="7"/>
  <c r="AJ307" i="7"/>
  <c r="AJ309" i="7"/>
  <c r="AJ783" i="7"/>
  <c r="AJ313" i="7"/>
  <c r="AJ989" i="7"/>
  <c r="AJ315" i="7"/>
  <c r="AJ786" i="7"/>
  <c r="AJ319" i="7"/>
  <c r="AJ1005" i="7"/>
  <c r="AJ353" i="7"/>
  <c r="AJ826" i="7"/>
  <c r="AJ355" i="7"/>
  <c r="AJ357" i="7"/>
  <c r="AJ1121" i="7"/>
  <c r="AJ154" i="7"/>
  <c r="AJ160" i="7"/>
  <c r="AJ613" i="7"/>
  <c r="AJ857" i="7"/>
  <c r="AJ395" i="7"/>
  <c r="AJ409" i="7"/>
  <c r="AJ1060" i="7"/>
  <c r="AJ417" i="7"/>
  <c r="AJ1146" i="7"/>
  <c r="AJ675" i="7"/>
  <c r="AJ1070" i="7"/>
  <c r="AJ906" i="7"/>
  <c r="AJ1075" i="7"/>
  <c r="AJ1150" i="7"/>
  <c r="AJ684" i="7"/>
  <c r="AJ441" i="7"/>
  <c r="AJ60" i="7"/>
  <c r="AJ192" i="7"/>
  <c r="AJ447" i="7"/>
  <c r="AJ61" i="7"/>
  <c r="AJ698" i="7"/>
  <c r="AJ450" i="7"/>
  <c r="AJ700" i="7"/>
  <c r="AJ203" i="7"/>
  <c r="AJ1089" i="7"/>
  <c r="AJ208" i="7"/>
  <c r="AJ709" i="7"/>
  <c r="AJ710" i="7"/>
  <c r="AJ1153" i="7"/>
  <c r="AJ1092" i="7"/>
  <c r="AJ219" i="7"/>
  <c r="AJ716" i="7"/>
  <c r="AJ69" i="7"/>
  <c r="AJ468" i="7"/>
  <c r="AJ229" i="7"/>
  <c r="AJ1097" i="7"/>
  <c r="AJ1099" i="7"/>
  <c r="AJ723" i="7"/>
  <c r="AJ474" i="7"/>
  <c r="AJ945" i="7"/>
  <c r="AJ946" i="7"/>
  <c r="AJ947" i="7"/>
  <c r="AJ732" i="7"/>
  <c r="AJ736" i="7"/>
  <c r="AJ242" i="7"/>
  <c r="AJ6" i="7"/>
  <c r="AJ493" i="7"/>
  <c r="AJ85" i="7"/>
  <c r="AJ746" i="7"/>
  <c r="AJ953" i="7"/>
  <c r="AJ249" i="7"/>
  <c r="AJ7" i="7"/>
  <c r="AJ258" i="7"/>
  <c r="AJ955" i="7"/>
  <c r="AJ753" i="7"/>
  <c r="AJ510" i="7"/>
  <c r="AJ511" i="7"/>
  <c r="AJ94" i="7"/>
  <c r="AJ759" i="7"/>
  <c r="AJ97" i="7"/>
  <c r="AJ518" i="7"/>
  <c r="AJ965" i="7"/>
  <c r="AJ520" i="7"/>
  <c r="AJ968" i="7"/>
  <c r="AJ1109" i="7"/>
  <c r="AJ283" i="7"/>
  <c r="AJ107" i="7"/>
  <c r="AJ1158" i="7"/>
  <c r="AJ291" i="7"/>
  <c r="AJ973" i="7"/>
  <c r="AJ773" i="7"/>
  <c r="AJ295" i="7"/>
  <c r="AJ297" i="7"/>
  <c r="AJ112" i="7"/>
  <c r="AJ302" i="7"/>
  <c r="AJ982" i="7"/>
  <c r="AJ22" i="7"/>
  <c r="AJ544" i="7"/>
  <c r="AJ987" i="7"/>
  <c r="AJ781" i="7"/>
  <c r="AJ1159" i="7"/>
  <c r="AJ784" i="7"/>
  <c r="AJ785" i="7"/>
  <c r="AJ320" i="7"/>
  <c r="AJ120" i="7"/>
  <c r="AJ558" i="7"/>
  <c r="AJ791" i="7"/>
  <c r="AJ561" i="7"/>
  <c r="AJ564" i="7"/>
  <c r="AJ29" i="7"/>
  <c r="AJ330" i="7"/>
  <c r="AJ132" i="7"/>
  <c r="AJ569" i="7"/>
  <c r="AJ572" i="7"/>
  <c r="AJ805" i="7"/>
  <c r="AJ577" i="7"/>
  <c r="AJ580" i="7"/>
  <c r="AJ808" i="7"/>
  <c r="AJ811" i="7"/>
  <c r="AJ35" i="7"/>
  <c r="AJ37" i="7"/>
  <c r="AJ350" i="7"/>
  <c r="AJ40" i="7"/>
  <c r="AJ819" i="7"/>
  <c r="AJ1008" i="7"/>
  <c r="AJ2" i="7"/>
  <c r="AJ592" i="7"/>
  <c r="AJ830" i="7"/>
  <c r="AJ596" i="7"/>
  <c r="AJ44" i="7"/>
  <c r="AJ361" i="7"/>
  <c r="AJ158" i="7"/>
  <c r="AJ1173" i="7"/>
  <c r="AJ750" i="7"/>
  <c r="AJ278" i="7"/>
  <c r="AJ280" i="7"/>
  <c r="AJ282" i="7"/>
  <c r="AJ524" i="7"/>
  <c r="AJ287" i="7"/>
  <c r="AJ529" i="7"/>
  <c r="AJ972" i="7"/>
  <c r="AJ770" i="7"/>
  <c r="AJ532" i="7"/>
  <c r="AJ535" i="7"/>
  <c r="AJ298" i="7"/>
  <c r="AJ538" i="7"/>
  <c r="AJ977" i="7"/>
  <c r="AJ983" i="7"/>
  <c r="AJ779" i="7"/>
  <c r="AJ116" i="7"/>
  <c r="AJ546" i="7"/>
  <c r="AJ310" i="7"/>
  <c r="AJ1161" i="7"/>
  <c r="AJ551" i="7"/>
  <c r="AJ317" i="7"/>
  <c r="AJ321" i="7"/>
  <c r="AJ324" i="7"/>
  <c r="AJ789" i="7"/>
  <c r="AJ792" i="7"/>
  <c r="AJ562" i="7"/>
  <c r="AJ26" i="7"/>
  <c r="AJ996" i="7"/>
  <c r="AJ331" i="7"/>
  <c r="AJ332" i="7"/>
  <c r="AJ336" i="7"/>
  <c r="AJ575" i="7"/>
  <c r="AJ576" i="7"/>
  <c r="AJ340" i="7"/>
  <c r="AJ1002" i="7"/>
  <c r="AJ582" i="7"/>
  <c r="AJ139" i="7"/>
  <c r="AJ1004" i="7"/>
  <c r="AJ814" i="7"/>
  <c r="AJ38" i="7"/>
  <c r="AJ588" i="7"/>
  <c r="AJ145" i="7"/>
  <c r="AJ148" i="7"/>
  <c r="AJ823" i="7"/>
  <c r="AJ354" i="7"/>
  <c r="AJ831" i="7"/>
  <c r="AJ358" i="7"/>
  <c r="AJ832" i="7"/>
  <c r="AJ156" i="7"/>
  <c r="AJ161" i="7"/>
  <c r="AJ1164" i="7"/>
  <c r="AJ424" i="7"/>
  <c r="AJ56" i="7"/>
  <c r="AJ188" i="7"/>
  <c r="AJ690" i="7"/>
  <c r="AJ921" i="7"/>
  <c r="AJ924" i="7"/>
  <c r="AJ841" i="7"/>
  <c r="AJ860" i="7"/>
  <c r="AJ636" i="7"/>
  <c r="AJ1056" i="7"/>
  <c r="AJ654" i="7"/>
  <c r="AJ667" i="7"/>
  <c r="AJ673" i="7"/>
  <c r="AJ1067" i="7"/>
  <c r="AJ55" i="7"/>
  <c r="AJ907" i="7"/>
  <c r="AJ1079" i="7"/>
  <c r="AJ1082" i="7"/>
  <c r="AJ915" i="7"/>
  <c r="AJ190" i="7"/>
  <c r="AJ443" i="7"/>
  <c r="AJ919" i="7"/>
  <c r="AJ695" i="7"/>
  <c r="AJ197" i="7"/>
  <c r="AJ1086" i="7"/>
  <c r="AJ452" i="7"/>
  <c r="AJ4" i="7"/>
  <c r="AJ204" i="7"/>
  <c r="AJ706" i="7"/>
  <c r="AJ1152" i="7"/>
  <c r="AJ210" i="7"/>
  <c r="AJ711" i="7"/>
  <c r="AJ1091" i="7"/>
  <c r="AJ68" i="7"/>
  <c r="AJ221" i="7"/>
  <c r="AJ717" i="7"/>
  <c r="AJ465" i="7"/>
  <c r="AJ227" i="7"/>
  <c r="AJ71" i="7"/>
  <c r="AJ1098" i="7"/>
  <c r="AJ74" i="7"/>
  <c r="AJ942" i="7"/>
  <c r="AJ235" i="7"/>
  <c r="AJ476" i="7"/>
  <c r="AJ5" i="7"/>
  <c r="AJ731" i="7"/>
  <c r="AJ240" i="7"/>
  <c r="AJ81" i="7"/>
  <c r="AJ740" i="7"/>
  <c r="AJ490" i="7"/>
  <c r="AJ494" i="7"/>
  <c r="AJ745" i="7"/>
  <c r="AJ500" i="7"/>
  <c r="AJ1103" i="7"/>
  <c r="AJ504" i="7"/>
  <c r="AJ1105" i="7"/>
  <c r="AJ260" i="7"/>
  <c r="AJ754" i="7"/>
  <c r="AJ265" i="7"/>
  <c r="AJ10" i="7"/>
  <c r="AJ513" i="7"/>
  <c r="AJ271" i="7"/>
  <c r="AJ516" i="7"/>
  <c r="AJ12" i="7"/>
  <c r="AJ1108" i="7"/>
  <c r="AJ1024" i="7"/>
  <c r="AJ391" i="7"/>
  <c r="AJ637" i="7"/>
  <c r="AJ882" i="7"/>
  <c r="AJ414" i="7"/>
  <c r="AJ893" i="7"/>
  <c r="AJ427" i="7"/>
  <c r="AJ430" i="7"/>
  <c r="AJ909" i="7"/>
  <c r="AJ686" i="7"/>
  <c r="AJ916" i="7"/>
  <c r="AJ446" i="7"/>
  <c r="AJ62" i="7"/>
  <c r="AJ926" i="7"/>
  <c r="AJ63" i="7"/>
  <c r="AJ1017" i="7"/>
  <c r="AJ1059" i="7"/>
  <c r="AJ1069" i="7"/>
  <c r="AJ914" i="7"/>
  <c r="AJ1151" i="7"/>
  <c r="AJ202" i="7"/>
  <c r="AJ206" i="7"/>
  <c r="AJ211" i="7"/>
  <c r="AJ932" i="7"/>
  <c r="AJ1093" i="7"/>
  <c r="AJ224" i="7"/>
  <c r="AJ469" i="7"/>
  <c r="AJ940" i="7"/>
  <c r="AJ475" i="7"/>
  <c r="AJ729" i="7"/>
  <c r="AJ735" i="7"/>
  <c r="AJ82" i="7"/>
  <c r="AJ244" i="7"/>
  <c r="AJ501" i="7"/>
  <c r="AJ251" i="7"/>
  <c r="AJ261" i="7"/>
  <c r="AJ262" i="7"/>
  <c r="AJ512" i="7"/>
  <c r="AJ962" i="7"/>
  <c r="AJ100" i="7"/>
  <c r="AJ763" i="7"/>
  <c r="AJ14" i="7"/>
  <c r="AJ288" i="7"/>
  <c r="AJ1111" i="7"/>
  <c r="AJ533" i="7"/>
  <c r="AJ299" i="7"/>
  <c r="AJ978" i="7"/>
  <c r="AJ543" i="7"/>
  <c r="AJ308" i="7"/>
  <c r="AJ1117" i="7"/>
  <c r="AJ318" i="7"/>
  <c r="AJ555" i="7"/>
  <c r="AJ559" i="7"/>
  <c r="AJ795" i="7"/>
  <c r="AJ131" i="7"/>
  <c r="AJ800" i="7"/>
  <c r="AJ134" i="7"/>
  <c r="AJ1119" i="7"/>
  <c r="AJ584" i="7"/>
  <c r="AJ347" i="7"/>
  <c r="AJ1007" i="7"/>
  <c r="AJ591" i="7"/>
  <c r="AJ593" i="7"/>
  <c r="AJ152" i="7"/>
  <c r="AJ45" i="7"/>
  <c r="AJ991" i="7"/>
  <c r="AJ327" i="7"/>
  <c r="AJ129" i="7"/>
  <c r="AJ804" i="7"/>
  <c r="AJ810" i="7"/>
  <c r="AJ817" i="7"/>
  <c r="AJ827" i="7"/>
  <c r="AJ155" i="7"/>
  <c r="AJ162" i="7"/>
  <c r="AJ852" i="7"/>
  <c r="AJ415" i="7"/>
  <c r="AJ680" i="7"/>
  <c r="AJ687" i="7"/>
  <c r="AJ195" i="7"/>
  <c r="AJ703" i="7"/>
  <c r="AJ1090" i="7"/>
  <c r="AJ459" i="7"/>
  <c r="AJ933" i="7"/>
  <c r="AJ462" i="7"/>
  <c r="AJ467" i="7"/>
  <c r="AJ721" i="7"/>
  <c r="AJ941" i="7"/>
  <c r="AJ727" i="7"/>
  <c r="AJ730" i="7"/>
  <c r="AJ949" i="7"/>
  <c r="AJ488" i="7"/>
  <c r="AJ495" i="7"/>
  <c r="AJ87" i="7"/>
  <c r="AJ954" i="7"/>
  <c r="AJ507" i="7"/>
  <c r="AJ264" i="7"/>
  <c r="AJ758" i="7"/>
  <c r="AJ514" i="7"/>
  <c r="AJ275" i="7"/>
  <c r="AJ967" i="7"/>
  <c r="AJ105" i="7"/>
  <c r="AJ527" i="7"/>
  <c r="AJ1112" i="7"/>
  <c r="AJ294" i="7"/>
  <c r="AJ974" i="7"/>
  <c r="AJ981" i="7"/>
  <c r="AJ305" i="7"/>
  <c r="AJ548" i="7"/>
  <c r="AJ314" i="7"/>
  <c r="AJ992" i="7"/>
  <c r="AJ557" i="7"/>
  <c r="AJ793" i="7"/>
  <c r="AJ565" i="7"/>
  <c r="AJ999" i="7"/>
  <c r="AJ571" i="7"/>
  <c r="AJ135" i="7"/>
  <c r="AJ32" i="7"/>
  <c r="AJ34" i="7"/>
  <c r="AJ349" i="7"/>
  <c r="AJ143" i="7"/>
  <c r="AJ821" i="7"/>
  <c r="AJ829" i="7"/>
  <c r="AJ1011" i="7"/>
  <c r="AJ599" i="7"/>
  <c r="AJ630" i="7"/>
  <c r="AJ1171" i="7"/>
  <c r="AJ436" i="7"/>
  <c r="AJ191" i="7"/>
  <c r="AJ1085" i="7"/>
  <c r="AJ704" i="7"/>
  <c r="AJ929" i="7"/>
  <c r="AJ213" i="7"/>
  <c r="AJ216" i="7"/>
  <c r="AJ718" i="7"/>
  <c r="AJ1156" i="7"/>
  <c r="AJ939" i="7"/>
  <c r="AJ943" i="7"/>
  <c r="AJ477" i="7"/>
  <c r="AJ482" i="7"/>
  <c r="AJ485" i="7"/>
  <c r="AJ243" i="7"/>
  <c r="AJ496" i="7"/>
  <c r="AJ248" i="7"/>
  <c r="AJ505" i="7"/>
  <c r="AJ751" i="7"/>
  <c r="AJ266" i="7"/>
  <c r="AJ11" i="7"/>
  <c r="AJ273" i="7"/>
  <c r="AJ519" i="7"/>
  <c r="AJ103" i="7"/>
  <c r="AJ284" i="7"/>
  <c r="AJ109" i="7"/>
  <c r="AJ531" i="7"/>
  <c r="AJ774" i="7"/>
  <c r="AJ777" i="7"/>
  <c r="AJ303" i="7"/>
  <c r="AJ306" i="7"/>
  <c r="AJ549" i="7"/>
  <c r="AJ552" i="7"/>
  <c r="AJ322" i="7"/>
  <c r="AJ24" i="7"/>
  <c r="AJ328" i="7"/>
  <c r="AJ31" i="7"/>
  <c r="AJ333" i="7"/>
  <c r="AJ802" i="7"/>
  <c r="AJ1001" i="7"/>
  <c r="AJ137" i="7"/>
  <c r="AJ586" i="7"/>
  <c r="AJ39" i="7"/>
  <c r="AJ146" i="7"/>
  <c r="AJ824" i="7"/>
  <c r="AJ356" i="7"/>
  <c r="AJ833" i="7"/>
  <c r="AJ600" i="7"/>
  <c r="AJ175" i="7"/>
  <c r="AJ896" i="7"/>
  <c r="AJ911" i="7"/>
  <c r="AJ691" i="7"/>
  <c r="AJ200" i="7"/>
  <c r="AJ1088" i="7"/>
  <c r="AJ64" i="7"/>
  <c r="AJ713" i="7"/>
  <c r="AJ218" i="7"/>
  <c r="AJ464" i="7"/>
  <c r="AJ228" i="7"/>
  <c r="AJ1157" i="7"/>
  <c r="AJ944" i="7"/>
  <c r="AJ478" i="7"/>
  <c r="AJ239" i="7"/>
  <c r="AJ950" i="7"/>
  <c r="AJ491" i="7"/>
  <c r="AJ245" i="7"/>
  <c r="AJ250" i="7"/>
  <c r="AJ257" i="7"/>
  <c r="AJ508" i="7"/>
  <c r="AJ269" i="7"/>
  <c r="AJ270" i="7"/>
  <c r="AJ517" i="7"/>
  <c r="AJ762" i="7"/>
  <c r="AJ522" i="7"/>
  <c r="AJ525" i="7"/>
  <c r="AJ1110" i="7"/>
  <c r="AJ772" i="7"/>
  <c r="AJ111" i="7"/>
  <c r="AJ301" i="7"/>
  <c r="AJ541" i="7"/>
  <c r="AJ986" i="7"/>
  <c r="AJ1116" i="7"/>
  <c r="AJ119" i="7"/>
  <c r="AJ25" i="7"/>
  <c r="AJ799" i="7"/>
  <c r="AJ806" i="7"/>
  <c r="AJ141" i="7"/>
  <c r="AJ352" i="7"/>
  <c r="AJ597" i="7"/>
  <c r="BH1171" i="7"/>
  <c r="BH721" i="7"/>
  <c r="BH743" i="7"/>
  <c r="BH328" i="7"/>
  <c r="BH568" i="7"/>
  <c r="BH896" i="7"/>
  <c r="BH897" i="7"/>
  <c r="BH723" i="7"/>
  <c r="BH1045" i="7"/>
  <c r="BH928" i="7"/>
  <c r="BH1126" i="7"/>
  <c r="BH1128" i="7"/>
  <c r="BH1130" i="7"/>
  <c r="BH1028" i="7"/>
  <c r="BH1033" i="7"/>
  <c r="BH745" i="7"/>
  <c r="BH549" i="7"/>
  <c r="BH791" i="7"/>
  <c r="BH41" i="7"/>
  <c r="BH895" i="7"/>
  <c r="BH1139" i="7"/>
  <c r="BH1131" i="7"/>
  <c r="BH939" i="7"/>
  <c r="BH734" i="7"/>
  <c r="BH1100" i="7"/>
  <c r="BH849" i="7"/>
  <c r="BH1074" i="7"/>
  <c r="BH1103" i="7"/>
  <c r="BH1129" i="7"/>
  <c r="BH857" i="7"/>
  <c r="BH1170" i="7"/>
  <c r="BH914" i="7"/>
  <c r="BH643" i="7"/>
  <c r="BH1092" i="7"/>
  <c r="BH735" i="7"/>
  <c r="BH1102" i="7"/>
  <c r="BH748" i="7"/>
  <c r="BH764" i="7"/>
  <c r="BH1110" i="7"/>
  <c r="BH973" i="7"/>
  <c r="BH1161" i="7"/>
  <c r="BH319" i="7"/>
  <c r="BH557" i="7"/>
  <c r="BH995" i="7"/>
  <c r="BH560" i="7"/>
  <c r="BH998" i="7"/>
  <c r="BH335" i="7"/>
  <c r="BH576" i="7"/>
  <c r="BH1002" i="7"/>
  <c r="BH808" i="7"/>
  <c r="BH593" i="7"/>
  <c r="BH923" i="7"/>
  <c r="BH624" i="7"/>
  <c r="BH565" i="7"/>
  <c r="BH567" i="7"/>
  <c r="BH848" i="7"/>
  <c r="BH1089" i="7"/>
  <c r="BH1031" i="7"/>
  <c r="BH989" i="7"/>
  <c r="BH1150" i="7"/>
  <c r="BH673" i="7"/>
  <c r="BH950" i="7"/>
  <c r="BH750" i="7"/>
  <c r="BH1112" i="7"/>
  <c r="BH786" i="7"/>
  <c r="BH558" i="7"/>
  <c r="BH128" i="7"/>
  <c r="BH133" i="7"/>
  <c r="BH1119" i="7"/>
  <c r="BH344" i="7"/>
  <c r="BH583" i="7"/>
  <c r="BH817" i="7"/>
  <c r="BH144" i="7"/>
  <c r="BH1008" i="7"/>
  <c r="BH829" i="7"/>
  <c r="BH597" i="7"/>
  <c r="BH1047" i="7"/>
  <c r="BH889" i="7"/>
  <c r="BH422" i="7"/>
  <c r="BH910" i="7"/>
  <c r="BH703" i="7"/>
  <c r="BH238" i="7"/>
  <c r="BH252" i="7"/>
  <c r="BH272" i="7"/>
  <c r="BH520" i="7"/>
  <c r="BH526" i="7"/>
  <c r="BH1064" i="7"/>
  <c r="BH941" i="7"/>
  <c r="BH862" i="7"/>
  <c r="BH29" i="7"/>
  <c r="BH30" i="7"/>
  <c r="BH665" i="7"/>
  <c r="BH666" i="7"/>
  <c r="BH1072" i="7"/>
  <c r="BH57" i="7"/>
  <c r="BH798" i="7"/>
  <c r="BH872" i="7"/>
  <c r="BH482" i="7"/>
  <c r="BH1158" i="7"/>
  <c r="BH556" i="7"/>
  <c r="BH999" i="7"/>
  <c r="BH1003" i="7"/>
  <c r="BH38" i="7"/>
  <c r="BH820" i="7"/>
  <c r="BH595" i="7"/>
  <c r="BH413" i="7"/>
  <c r="BH677" i="7"/>
  <c r="BH463" i="7"/>
  <c r="BH270" i="7"/>
  <c r="BH282" i="7"/>
  <c r="BH563" i="7"/>
  <c r="BH27" i="7"/>
  <c r="BH419" i="7"/>
  <c r="BH664" i="7"/>
  <c r="BH901" i="7"/>
  <c r="BH431" i="7"/>
  <c r="BH915" i="7"/>
  <c r="BH1084" i="7"/>
  <c r="BH1086" i="7"/>
  <c r="BH460" i="7"/>
  <c r="BH507" i="7"/>
  <c r="BH957" i="7"/>
  <c r="BH101" i="7"/>
  <c r="BH537" i="7"/>
  <c r="BH1159" i="7"/>
  <c r="BH124" i="7"/>
  <c r="BH802" i="7"/>
  <c r="BH822" i="7"/>
  <c r="BH847" i="7"/>
  <c r="BH1043" i="7"/>
  <c r="BH410" i="7"/>
  <c r="BH187" i="7"/>
  <c r="BH1151" i="7"/>
  <c r="BH926" i="7"/>
  <c r="BH455" i="7"/>
  <c r="BH1154" i="7"/>
  <c r="BH1096" i="7"/>
  <c r="BH1127" i="7"/>
  <c r="BH628" i="7"/>
  <c r="BH1063" i="7"/>
  <c r="BH1105" i="7"/>
  <c r="BH807" i="7"/>
  <c r="BH811" i="7"/>
  <c r="BH13" i="7"/>
  <c r="BH307" i="7"/>
  <c r="BH685" i="7"/>
  <c r="BH689" i="7"/>
  <c r="BH977" i="7"/>
  <c r="BH564" i="7"/>
  <c r="BH779" i="7"/>
  <c r="BH792" i="7"/>
  <c r="BH192" i="7"/>
  <c r="BH741" i="7"/>
  <c r="BH127" i="7"/>
  <c r="BH668" i="7"/>
  <c r="BH596" i="7"/>
  <c r="BH182" i="7"/>
  <c r="BH122" i="7"/>
  <c r="BH613" i="7"/>
  <c r="BH667" i="7"/>
  <c r="BH421" i="7"/>
  <c r="BH1157" i="7"/>
  <c r="BH92" i="7"/>
  <c r="BH489" i="7"/>
  <c r="BH248" i="7"/>
  <c r="BH550" i="7"/>
  <c r="BH824" i="7"/>
  <c r="BH757" i="7"/>
  <c r="BH313" i="7"/>
  <c r="BH172" i="7"/>
  <c r="BH1144" i="7"/>
  <c r="BH280" i="7"/>
  <c r="BH305" i="7"/>
  <c r="BH631" i="7"/>
  <c r="BH1169" i="7"/>
  <c r="BH40" i="7"/>
  <c r="BH871" i="7"/>
  <c r="BH651" i="7"/>
  <c r="BH761" i="7"/>
  <c r="BH777" i="7"/>
  <c r="BH614" i="7"/>
  <c r="BH790" i="7"/>
  <c r="BH629" i="7"/>
  <c r="BH450" i="7"/>
  <c r="BH147" i="7"/>
  <c r="BH842" i="7"/>
  <c r="BH669" i="7"/>
  <c r="BH920" i="7"/>
  <c r="BH369" i="7"/>
  <c r="BH625" i="7"/>
  <c r="BH242" i="7"/>
  <c r="BH292" i="7"/>
  <c r="BH826" i="7"/>
  <c r="BH1044" i="7"/>
  <c r="BH616" i="7"/>
  <c r="BH1145" i="7"/>
  <c r="BH308" i="7"/>
  <c r="BH840" i="7"/>
  <c r="BH887" i="7"/>
  <c r="BH1146" i="7"/>
  <c r="BH1172" i="7"/>
  <c r="BH223" i="7"/>
  <c r="BH739" i="7"/>
  <c r="BH1113" i="7"/>
  <c r="BH979" i="7"/>
  <c r="BH981" i="7"/>
  <c r="BH357" i="7"/>
  <c r="BH1058" i="7"/>
  <c r="BH1066" i="7"/>
  <c r="BH472" i="7"/>
  <c r="BH80" i="7"/>
  <c r="BH949" i="7"/>
  <c r="BH487" i="7"/>
  <c r="BH751" i="7"/>
  <c r="BH512" i="7"/>
  <c r="BH100" i="7"/>
  <c r="BH275" i="7"/>
  <c r="BH972" i="7"/>
  <c r="BH769" i="7"/>
  <c r="BH532" i="7"/>
  <c r="BH534" i="7"/>
  <c r="BH1115" i="7"/>
  <c r="BH780" i="7"/>
  <c r="BH781" i="7"/>
  <c r="BH561" i="7"/>
  <c r="BH997" i="7"/>
  <c r="BH331" i="7"/>
  <c r="BH338" i="7"/>
  <c r="BH577" i="7"/>
  <c r="BH806" i="7"/>
  <c r="BH581" i="7"/>
  <c r="BH137" i="7"/>
  <c r="BH810" i="7"/>
  <c r="BH584" i="7"/>
  <c r="BH813" i="7"/>
  <c r="BH816" i="7"/>
  <c r="BH818" i="7"/>
  <c r="BH590" i="7"/>
  <c r="BH2" i="7"/>
  <c r="BH823" i="7"/>
  <c r="BH355" i="7"/>
  <c r="BH153" i="7"/>
  <c r="BH1038" i="7"/>
  <c r="BH679" i="7"/>
  <c r="BH432" i="7"/>
  <c r="BH61" i="7"/>
  <c r="BH701" i="7"/>
  <c r="BH630" i="7"/>
  <c r="BH591" i="7"/>
  <c r="BH145" i="7"/>
  <c r="BH963" i="7"/>
  <c r="BH281" i="7"/>
  <c r="BH554" i="7"/>
  <c r="BH1162" i="7"/>
  <c r="BH1087" i="7"/>
  <c r="BH709" i="7"/>
  <c r="BH276" i="7"/>
  <c r="BH1116" i="7"/>
  <c r="BH827" i="7"/>
  <c r="BH803" i="7"/>
  <c r="BH1032" i="7"/>
  <c r="BH1152" i="7"/>
  <c r="BH794" i="7"/>
  <c r="BH1132" i="7"/>
  <c r="BH825" i="7"/>
  <c r="BH197" i="7"/>
  <c r="BH285" i="7"/>
  <c r="BH891" i="7"/>
  <c r="BH959" i="7"/>
  <c r="BH863" i="7"/>
  <c r="BH948" i="7"/>
  <c r="BH11" i="7"/>
  <c r="BH773" i="7"/>
  <c r="BH546" i="7"/>
  <c r="BH336" i="7"/>
  <c r="BH32" i="7"/>
  <c r="BH815" i="7"/>
  <c r="BH589" i="7"/>
  <c r="BH1009" i="7"/>
  <c r="BH152" i="7"/>
  <c r="BH632" i="7"/>
  <c r="BH918" i="7"/>
  <c r="BH702" i="7"/>
  <c r="BH728" i="7"/>
  <c r="BH730" i="7"/>
  <c r="BH260" i="7"/>
  <c r="BH752" i="7"/>
  <c r="BH765" i="7"/>
  <c r="BH294" i="7"/>
  <c r="BH1081" i="7"/>
  <c r="BH770" i="7"/>
  <c r="BH1046" i="7"/>
  <c r="BH898" i="7"/>
  <c r="BH978" i="7"/>
  <c r="BH50" i="7"/>
  <c r="BH125" i="7"/>
  <c r="BH380" i="7"/>
  <c r="BH841" i="7"/>
  <c r="BH1093" i="7"/>
  <c r="BH980" i="7"/>
  <c r="BH456" i="7"/>
  <c r="BH742" i="7"/>
  <c r="BH109" i="7"/>
  <c r="BH19" i="7"/>
  <c r="BH25" i="7"/>
  <c r="BH340" i="7"/>
  <c r="BH138" i="7"/>
  <c r="BH353" i="7"/>
  <c r="BH149" i="7"/>
  <c r="BH858" i="7"/>
  <c r="BH905" i="7"/>
  <c r="BH451" i="7"/>
  <c r="BH716" i="7"/>
  <c r="BH69" i="7"/>
  <c r="BH1101" i="7"/>
  <c r="BH250" i="7"/>
  <c r="BH286" i="7"/>
  <c r="BH287" i="7"/>
  <c r="BH985" i="7"/>
  <c r="BH986" i="7"/>
  <c r="BH325" i="7"/>
  <c r="BH123" i="7"/>
  <c r="BH1005" i="7"/>
  <c r="BH588" i="7"/>
  <c r="BH104" i="7"/>
  <c r="BH373" i="7"/>
  <c r="BH376" i="7"/>
  <c r="BH621" i="7"/>
  <c r="BH170" i="7"/>
  <c r="BH392" i="7"/>
  <c r="BH657" i="7"/>
  <c r="BH430" i="7"/>
  <c r="BH922" i="7"/>
  <c r="BH462" i="7"/>
  <c r="BH940" i="7"/>
  <c r="BH239" i="7"/>
  <c r="BH103" i="7"/>
  <c r="BH21" i="7"/>
  <c r="BH783" i="7"/>
  <c r="BH1117" i="7"/>
  <c r="BH326" i="7"/>
  <c r="BH332" i="7"/>
  <c r="BH1000" i="7"/>
  <c r="BH587" i="7"/>
  <c r="BH1022" i="7"/>
  <c r="BH1136" i="7"/>
  <c r="BH865" i="7"/>
  <c r="BH1137" i="7"/>
  <c r="BH407" i="7"/>
  <c r="BH644" i="7"/>
  <c r="BH648" i="7"/>
  <c r="BH655" i="7"/>
  <c r="BH659" i="7"/>
  <c r="BH661" i="7"/>
  <c r="BH718" i="7"/>
  <c r="BH263" i="7"/>
  <c r="BH304" i="7"/>
  <c r="BH342" i="7"/>
  <c r="BH930" i="7"/>
  <c r="BH710" i="7"/>
  <c r="BH277" i="7"/>
  <c r="BH284" i="7"/>
  <c r="BH324" i="7"/>
  <c r="BH330" i="7"/>
  <c r="BH146" i="7"/>
  <c r="BH356" i="7"/>
  <c r="BH408" i="7"/>
  <c r="BH72" i="7"/>
  <c r="BH542" i="7"/>
  <c r="BH799" i="7"/>
  <c r="BH864" i="7"/>
  <c r="BH1056" i="7"/>
  <c r="BH662" i="7"/>
  <c r="BH674" i="7"/>
  <c r="BH184" i="7"/>
  <c r="BH1071" i="7"/>
  <c r="BH434" i="7"/>
  <c r="BH683" i="7"/>
  <c r="BH700" i="7"/>
  <c r="BH1088" i="7"/>
  <c r="BH706" i="7"/>
  <c r="BH214" i="7"/>
  <c r="BH937" i="7"/>
  <c r="BH473" i="7"/>
  <c r="BH731" i="7"/>
  <c r="BH513" i="7"/>
  <c r="BH762" i="7"/>
  <c r="BH529" i="7"/>
  <c r="BH776" i="7"/>
  <c r="BH975" i="7"/>
  <c r="BH540" i="7"/>
  <c r="BH543" i="7"/>
  <c r="BH23" i="7"/>
  <c r="BH785" i="7"/>
  <c r="BH559" i="7"/>
  <c r="BH580" i="7"/>
  <c r="BH1040" i="7"/>
  <c r="BH902" i="7"/>
  <c r="BH1076" i="7"/>
  <c r="BH1078" i="7"/>
  <c r="BH1080" i="7"/>
  <c r="BH62" i="7"/>
  <c r="BH457" i="7"/>
  <c r="BH459" i="7"/>
  <c r="BH759" i="7"/>
  <c r="BH20" i="7"/>
  <c r="BH1125" i="7"/>
  <c r="BH1034" i="7"/>
  <c r="BH1048" i="7"/>
  <c r="BH1052" i="7"/>
  <c r="BH881" i="7"/>
  <c r="BH649" i="7"/>
  <c r="BH420" i="7"/>
  <c r="BH56" i="7"/>
  <c r="BH686" i="7"/>
  <c r="BH67" i="7"/>
  <c r="BH75" i="7"/>
  <c r="BH12" i="7"/>
  <c r="BH572" i="7"/>
  <c r="BH574" i="7"/>
  <c r="BH1118" i="7"/>
  <c r="BH690" i="7"/>
  <c r="BH843" i="7"/>
  <c r="BH846" i="7"/>
  <c r="BH1134" i="7"/>
  <c r="BH1168" i="7"/>
  <c r="BH1049" i="7"/>
  <c r="BH438" i="7"/>
  <c r="BH1083" i="7"/>
  <c r="BH231" i="7"/>
  <c r="BH1104" i="7"/>
  <c r="BH521" i="7"/>
  <c r="BH312" i="7"/>
  <c r="BH654" i="7"/>
  <c r="BH53" i="7"/>
  <c r="BH711" i="7"/>
  <c r="BH497" i="7"/>
  <c r="BH515" i="7"/>
  <c r="BH329" i="7"/>
  <c r="BH569" i="7"/>
  <c r="BH343" i="7"/>
  <c r="BH143" i="7"/>
  <c r="BH1120" i="7"/>
  <c r="BH354" i="7"/>
  <c r="BH594" i="7"/>
  <c r="BH1041" i="7"/>
  <c r="BH894" i="7"/>
  <c r="BH1099" i="7"/>
  <c r="BH771" i="7"/>
  <c r="BH54" i="7"/>
  <c r="BH695" i="7"/>
  <c r="BH216" i="7"/>
  <c r="BH73" i="7"/>
  <c r="BH476" i="7"/>
  <c r="BH91" i="7"/>
  <c r="BH94" i="7"/>
  <c r="BH517" i="7"/>
  <c r="BH778" i="7"/>
  <c r="BH115" i="7"/>
  <c r="BH318" i="7"/>
  <c r="BH24" i="7"/>
  <c r="BH1010" i="7"/>
  <c r="BH1054" i="7"/>
  <c r="BH749" i="7"/>
  <c r="BH965" i="7"/>
  <c r="BH48" i="7"/>
  <c r="BH441" i="7"/>
  <c r="BH929" i="7"/>
  <c r="BH982" i="7"/>
  <c r="BH964" i="7"/>
  <c r="BH320" i="7"/>
  <c r="BH809" i="7"/>
  <c r="BH249" i="7"/>
  <c r="BH747" i="7"/>
  <c r="BH987" i="7"/>
  <c r="BH119" i="7"/>
  <c r="BH562" i="7"/>
  <c r="BH350" i="7"/>
  <c r="BH42" i="7"/>
  <c r="BH375" i="7"/>
  <c r="BH171" i="7"/>
  <c r="BH219" i="7"/>
  <c r="BH111" i="7"/>
  <c r="BH994" i="7"/>
  <c r="BH619" i="7"/>
  <c r="BH880" i="7"/>
  <c r="BH660" i="7"/>
  <c r="BH1153" i="7"/>
  <c r="BH768" i="7"/>
  <c r="BH346" i="7"/>
  <c r="BH485" i="7"/>
  <c r="BH295" i="7"/>
  <c r="BH819" i="7"/>
  <c r="BH167" i="7"/>
  <c r="BH763" i="7"/>
  <c r="BH1121" i="7"/>
  <c r="BH658" i="7"/>
  <c r="BH423" i="7"/>
  <c r="BH680" i="7"/>
  <c r="BH1082" i="7"/>
  <c r="BH205" i="7"/>
  <c r="BH1094" i="7"/>
  <c r="BH944" i="7"/>
  <c r="BH1108" i="7"/>
  <c r="BH298" i="7"/>
  <c r="BH976" i="7"/>
  <c r="BH309" i="7"/>
  <c r="BH555" i="7"/>
  <c r="BH1167" i="7"/>
  <c r="BH1075" i="7"/>
  <c r="BH1079" i="7"/>
  <c r="BH452" i="7"/>
  <c r="BH740" i="7"/>
  <c r="BH334" i="7"/>
  <c r="BH873" i="7"/>
  <c r="BH637" i="7"/>
  <c r="BH1060" i="7"/>
  <c r="BH439" i="7"/>
  <c r="BH717" i="7"/>
  <c r="BH571" i="7"/>
  <c r="BH575" i="7"/>
  <c r="BH339" i="7"/>
  <c r="BH854" i="7"/>
  <c r="BH1037" i="7"/>
  <c r="BH912" i="7"/>
  <c r="BH1097" i="7"/>
  <c r="BH110" i="7"/>
  <c r="BH179" i="7"/>
  <c r="BH464" i="7"/>
  <c r="BH314" i="7"/>
  <c r="BH805" i="7"/>
  <c r="BH352" i="7"/>
  <c r="BH43" i="7"/>
  <c r="BH1057" i="7"/>
  <c r="BH525" i="7"/>
  <c r="BH440" i="7"/>
  <c r="BH468" i="7"/>
  <c r="BH84" i="7"/>
  <c r="BH98" i="7"/>
  <c r="BH303" i="7"/>
  <c r="BH993" i="7"/>
  <c r="BH358" i="7"/>
  <c r="BH274" i="7"/>
  <c r="BH682" i="7"/>
  <c r="BH212" i="7"/>
  <c r="BH217" i="7"/>
  <c r="BH95" i="7"/>
  <c r="BH106" i="7"/>
  <c r="BH121" i="7"/>
  <c r="BH333" i="7"/>
  <c r="BH812" i="7"/>
  <c r="BH1021" i="7"/>
  <c r="BH850" i="7"/>
  <c r="BH384" i="7"/>
  <c r="BH386" i="7"/>
  <c r="BH389" i="7"/>
  <c r="BH394" i="7"/>
  <c r="BH638" i="7"/>
  <c r="BH639" i="7"/>
  <c r="BH1055" i="7"/>
  <c r="BH1141" i="7"/>
  <c r="BH884" i="7"/>
  <c r="BH886" i="7"/>
  <c r="BH1062" i="7"/>
  <c r="BH181" i="7"/>
  <c r="BH427" i="7"/>
  <c r="BH55" i="7"/>
  <c r="BH435" i="7"/>
  <c r="BH913" i="7"/>
  <c r="BH193" i="7"/>
  <c r="BH202" i="7"/>
  <c r="BH64" i="7"/>
  <c r="BH933" i="7"/>
  <c r="BH225" i="7"/>
  <c r="BH228" i="7"/>
  <c r="BH471" i="7"/>
  <c r="BH474" i="7"/>
  <c r="BH79" i="7"/>
  <c r="BH83" i="7"/>
  <c r="BH493" i="7"/>
  <c r="BH88" i="7"/>
  <c r="BH954" i="7"/>
  <c r="BH753" i="7"/>
  <c r="BH754" i="7"/>
  <c r="BH755" i="7"/>
  <c r="BH82" i="7"/>
  <c r="BH804" i="7"/>
  <c r="BH727" i="7"/>
  <c r="BH288" i="7"/>
  <c r="BH321" i="7"/>
  <c r="BH31" i="7"/>
  <c r="BH33" i="7"/>
  <c r="BH592" i="7"/>
  <c r="BH377" i="7"/>
  <c r="BH77" i="7"/>
  <c r="BH347" i="7"/>
  <c r="BH888" i="7"/>
  <c r="BH946" i="7"/>
  <c r="BH582" i="7"/>
  <c r="BH323" i="7"/>
  <c r="BH907" i="7"/>
  <c r="BH213" i="7"/>
  <c r="BH251" i="7"/>
  <c r="BH113" i="7"/>
  <c r="BH991" i="7"/>
  <c r="BH1143" i="7"/>
  <c r="BH909" i="7"/>
  <c r="BH96" i="7"/>
  <c r="BH636" i="7"/>
  <c r="BH1069" i="7"/>
  <c r="BH245" i="7"/>
  <c r="BH1027" i="7"/>
  <c r="BH859" i="7"/>
  <c r="BH194" i="7"/>
  <c r="BH1001" i="7"/>
  <c r="BH756" i="7"/>
  <c r="BH349" i="7"/>
  <c r="BH150" i="7"/>
  <c r="BH168" i="7"/>
  <c r="BH74" i="7"/>
  <c r="BH1106" i="7"/>
  <c r="BH800" i="7"/>
  <c r="BH1114" i="7"/>
  <c r="BH725" i="7"/>
  <c r="BH311" i="7"/>
  <c r="BH578" i="7"/>
  <c r="BH617" i="7"/>
  <c r="BH385" i="7"/>
  <c r="BH867" i="7"/>
  <c r="BH403" i="7"/>
  <c r="BH1140" i="7"/>
  <c r="BH178" i="7"/>
  <c r="BH416" i="7"/>
  <c r="BH904" i="7"/>
  <c r="BH186" i="7"/>
  <c r="BH201" i="7"/>
  <c r="BH65" i="7"/>
  <c r="BH226" i="7"/>
  <c r="BH233" i="7"/>
  <c r="BH484" i="7"/>
  <c r="BH86" i="7"/>
  <c r="BH505" i="7"/>
  <c r="BH262" i="7"/>
  <c r="BH511" i="7"/>
  <c r="BH271" i="7"/>
  <c r="BH16" i="7"/>
  <c r="BH107" i="7"/>
  <c r="BH299" i="7"/>
  <c r="BH538" i="7"/>
  <c r="BH315" i="7"/>
  <c r="BH551" i="7"/>
  <c r="BH570" i="7"/>
  <c r="BH136" i="7"/>
  <c r="BH814" i="7"/>
  <c r="BH151" i="7"/>
  <c r="BH480" i="7"/>
  <c r="BH488" i="7"/>
  <c r="BH830" i="7"/>
  <c r="BH844" i="7"/>
  <c r="BH382" i="7"/>
  <c r="BH1135" i="7"/>
  <c r="BH870" i="7"/>
  <c r="BH396" i="7"/>
  <c r="BH399" i="7"/>
  <c r="BH176" i="7"/>
  <c r="BH653" i="7"/>
  <c r="BH415" i="7"/>
  <c r="BH671" i="7"/>
  <c r="BH676" i="7"/>
  <c r="BH678" i="7"/>
  <c r="BH908" i="7"/>
  <c r="BH59" i="7"/>
  <c r="BH196" i="7"/>
  <c r="BH198" i="7"/>
  <c r="BH704" i="7"/>
  <c r="BH210" i="7"/>
  <c r="BH714" i="7"/>
  <c r="BH221" i="7"/>
  <c r="BH232" i="7"/>
  <c r="BH481" i="7"/>
  <c r="BH486" i="7"/>
  <c r="BH951" i="7"/>
  <c r="BH746" i="7"/>
  <c r="BH7" i="7"/>
  <c r="BH508" i="7"/>
  <c r="BH273" i="7"/>
  <c r="BH279" i="7"/>
  <c r="BH290" i="7"/>
  <c r="BH293" i="7"/>
  <c r="BH116" i="7"/>
  <c r="BH135" i="7"/>
  <c r="BH1085" i="7"/>
  <c r="BH1007" i="7"/>
  <c r="BH1160" i="7"/>
  <c r="BH105" i="7"/>
  <c r="BH524" i="7"/>
  <c r="BH536" i="7"/>
  <c r="BH775" i="7"/>
  <c r="BH545" i="7"/>
  <c r="BH306" i="7"/>
  <c r="BH789" i="7"/>
  <c r="BH26" i="7"/>
  <c r="BH140" i="7"/>
  <c r="BH141" i="7"/>
  <c r="BH931" i="7"/>
  <c r="BH942" i="7"/>
  <c r="BH129" i="7"/>
  <c r="BH131" i="7"/>
  <c r="BH241" i="7"/>
  <c r="BH130" i="7"/>
  <c r="BH733" i="7"/>
  <c r="BH114" i="7"/>
  <c r="BH988" i="7"/>
  <c r="BH788" i="7"/>
  <c r="BH1166" i="7"/>
  <c r="BH60" i="7"/>
  <c r="BH1050" i="7"/>
  <c r="BH1148" i="7"/>
  <c r="BH4" i="7"/>
  <c r="BH943" i="7"/>
  <c r="BH15" i="7"/>
  <c r="BH22" i="7"/>
  <c r="BH795" i="7"/>
  <c r="BH1077" i="7"/>
  <c r="BH458" i="7"/>
  <c r="BH856" i="7"/>
  <c r="BH646" i="7"/>
  <c r="BH66" i="7"/>
  <c r="BH573" i="7"/>
  <c r="BH845" i="7"/>
  <c r="BH893" i="7"/>
  <c r="BH502" i="7"/>
  <c r="BH428" i="7"/>
  <c r="BH28" i="7"/>
  <c r="BH821" i="7"/>
  <c r="BH229" i="7"/>
  <c r="BH203" i="7"/>
  <c r="BH265" i="7"/>
  <c r="BH782" i="7"/>
  <c r="BH681" i="7"/>
  <c r="BH199" i="7"/>
  <c r="BH1109" i="7"/>
  <c r="BH132" i="7"/>
  <c r="BH1020" i="7"/>
  <c r="BH383" i="7"/>
  <c r="BH387" i="7"/>
  <c r="BH1138" i="7"/>
  <c r="BH405" i="7"/>
  <c r="BH1142" i="7"/>
  <c r="BH414" i="7"/>
  <c r="BH900" i="7"/>
  <c r="BH1073" i="7"/>
  <c r="BH684" i="7"/>
  <c r="BH209" i="7"/>
  <c r="BH1095" i="7"/>
  <c r="BH720" i="7"/>
  <c r="BH235" i="7"/>
  <c r="BH490" i="7"/>
  <c r="BH503" i="7"/>
  <c r="BH509" i="7"/>
  <c r="BH102" i="7"/>
  <c r="BH278" i="7"/>
  <c r="BH296" i="7"/>
  <c r="BH774" i="7"/>
  <c r="BH984" i="7"/>
  <c r="BH544" i="7"/>
  <c r="BH316" i="7"/>
  <c r="BH787" i="7"/>
  <c r="BH35" i="7"/>
  <c r="BH585" i="7"/>
  <c r="BH691" i="7"/>
  <c r="BH208" i="7"/>
  <c r="BH126" i="7"/>
  <c r="BH996" i="7"/>
  <c r="BH381" i="7"/>
  <c r="BH620" i="7"/>
  <c r="BH869" i="7"/>
  <c r="BH395" i="7"/>
  <c r="BH398" i="7"/>
  <c r="BH400" i="7"/>
  <c r="BH411" i="7"/>
  <c r="BH1061" i="7"/>
  <c r="BH670" i="7"/>
  <c r="BH672" i="7"/>
  <c r="BH1070" i="7"/>
  <c r="BH433" i="7"/>
  <c r="BH189" i="7"/>
  <c r="BH447" i="7"/>
  <c r="BH449" i="7"/>
  <c r="BH200" i="7"/>
  <c r="BH207" i="7"/>
  <c r="BH215" i="7"/>
  <c r="BH715" i="7"/>
  <c r="BH230" i="7"/>
  <c r="BH5" i="7"/>
  <c r="BH81" i="7"/>
  <c r="BH244" i="7"/>
  <c r="BH744" i="7"/>
  <c r="BH501" i="7"/>
  <c r="BH257" i="7"/>
  <c r="BH267" i="7"/>
  <c r="BH99" i="7"/>
  <c r="BH283" i="7"/>
  <c r="BH108" i="7"/>
  <c r="BH300" i="7"/>
  <c r="BH992" i="7"/>
  <c r="BH579" i="7"/>
  <c r="BH148" i="7"/>
  <c r="BH1098" i="7"/>
  <c r="BH831" i="7"/>
  <c r="BH839" i="7"/>
  <c r="BH1023" i="7"/>
  <c r="BH1026" i="7"/>
  <c r="BH852" i="7"/>
  <c r="BH623" i="7"/>
  <c r="BH1036" i="7"/>
  <c r="BH1039" i="7"/>
  <c r="BH642" i="7"/>
  <c r="BH652" i="7"/>
  <c r="BH675" i="7"/>
  <c r="BH1149" i="7"/>
  <c r="BH911" i="7"/>
  <c r="BH446" i="7"/>
  <c r="BH699" i="7"/>
  <c r="BH708" i="7"/>
  <c r="BH465" i="7"/>
  <c r="BH938" i="7"/>
  <c r="BH234" i="7"/>
  <c r="BH732" i="7"/>
  <c r="BH498" i="7"/>
  <c r="BH261" i="7"/>
  <c r="BH962" i="7"/>
  <c r="BH766" i="7"/>
  <c r="BH117" i="7"/>
  <c r="BH990" i="7"/>
  <c r="BH374" i="7"/>
  <c r="BH868" i="7"/>
  <c r="BH528" i="7"/>
  <c r="BH553" i="7"/>
  <c r="BH879" i="7"/>
  <c r="BH39" i="7"/>
  <c r="BH547" i="7"/>
  <c r="BH378" i="7"/>
  <c r="BH1025" i="7"/>
  <c r="BH860" i="7"/>
  <c r="BH876" i="7"/>
  <c r="BH1065" i="7"/>
  <c r="BH436" i="7"/>
  <c r="BH693" i="7"/>
  <c r="BH947" i="7"/>
  <c r="BH516" i="7"/>
  <c r="BH1107" i="7"/>
  <c r="BH34" i="7"/>
  <c r="BH6" i="7"/>
  <c r="BH758" i="7"/>
  <c r="BH1053" i="7"/>
  <c r="BH892" i="7"/>
  <c r="BH919" i="7"/>
  <c r="BH719" i="7"/>
  <c r="BH925" i="7"/>
  <c r="BH1124" i="7"/>
  <c r="BH877" i="7"/>
  <c r="BH404" i="7"/>
  <c r="BH656" i="7"/>
  <c r="BH692" i="7"/>
  <c r="BH236" i="7"/>
  <c r="BH8" i="7"/>
  <c r="BH541" i="7"/>
  <c r="BH337" i="7"/>
  <c r="BH188" i="7"/>
  <c r="BH222" i="7"/>
  <c r="BH71" i="7"/>
  <c r="BH258" i="7"/>
  <c r="BH49" i="7"/>
  <c r="BH185" i="7"/>
  <c r="BH478" i="7"/>
  <c r="BH445" i="7"/>
  <c r="BH518" i="7"/>
  <c r="BH254" i="7"/>
  <c r="BH477" i="7"/>
  <c r="BH256" i="7"/>
  <c r="BH866" i="7"/>
  <c r="BH163" i="7"/>
  <c r="BH366" i="7"/>
  <c r="BH47" i="7"/>
  <c r="BH1165" i="7"/>
  <c r="BH838" i="7"/>
  <c r="BH890" i="7"/>
  <c r="BH514" i="7"/>
  <c r="BH983" i="7"/>
  <c r="BH345" i="7"/>
  <c r="BH120" i="7"/>
  <c r="BH724" i="7"/>
  <c r="BH956" i="7"/>
  <c r="BH36" i="7"/>
  <c r="BH722" i="7"/>
  <c r="BH118" i="7"/>
  <c r="BH142" i="7"/>
  <c r="BH1051" i="7"/>
  <c r="BH878" i="7"/>
  <c r="BH906" i="7"/>
  <c r="BH694" i="7"/>
  <c r="BH927" i="7"/>
  <c r="BH945" i="7"/>
  <c r="BH268" i="7"/>
  <c r="BH958" i="7"/>
  <c r="BH736" i="7"/>
  <c r="BH772" i="7"/>
  <c r="BH796" i="7"/>
  <c r="BH828" i="7"/>
  <c r="BH1133" i="7"/>
  <c r="BH1155" i="7"/>
  <c r="BH351" i="7"/>
  <c r="BH566" i="7"/>
  <c r="BH368" i="7"/>
  <c r="BH612" i="7"/>
  <c r="BH1024" i="7"/>
  <c r="BH618" i="7"/>
  <c r="BH626" i="7"/>
  <c r="BH390" i="7"/>
  <c r="BH633" i="7"/>
  <c r="BH640" i="7"/>
  <c r="BH406" i="7"/>
  <c r="BH883" i="7"/>
  <c r="BH51" i="7"/>
  <c r="BH663" i="7"/>
  <c r="BH1147" i="7"/>
  <c r="BH426" i="7"/>
  <c r="BH917" i="7"/>
  <c r="BH698" i="7"/>
  <c r="BH453" i="7"/>
  <c r="BH211" i="7"/>
  <c r="BH713" i="7"/>
  <c r="BH475" i="7"/>
  <c r="BH78" i="7"/>
  <c r="BH246" i="7"/>
  <c r="BH953" i="7"/>
  <c r="BH253" i="7"/>
  <c r="BH264" i="7"/>
  <c r="BH9" i="7"/>
  <c r="BH970" i="7"/>
  <c r="BH523" i="7"/>
  <c r="BH1111" i="7"/>
  <c r="BH301" i="7"/>
  <c r="BH548" i="7"/>
  <c r="BH322" i="7"/>
  <c r="BH341" i="7"/>
  <c r="BH348" i="7"/>
  <c r="BH961" i="7"/>
  <c r="BH379" i="7"/>
  <c r="BH391" i="7"/>
  <c r="BH641" i="7"/>
  <c r="BH177" i="7"/>
  <c r="BH418" i="7"/>
  <c r="BH425" i="7"/>
  <c r="BH442" i="7"/>
  <c r="BH68" i="7"/>
  <c r="BH461" i="7"/>
  <c r="BH224" i="7"/>
  <c r="BH70" i="7"/>
  <c r="BH469" i="7"/>
  <c r="BH237" i="7"/>
  <c r="BH240" i="7"/>
  <c r="BH491" i="7"/>
  <c r="BH496" i="7"/>
  <c r="BH504" i="7"/>
  <c r="BH259" i="7"/>
  <c r="BH93" i="7"/>
  <c r="BH97" i="7"/>
  <c r="BH767" i="7"/>
  <c r="BH531" i="7"/>
  <c r="BH327" i="7"/>
  <c r="BH371" i="7"/>
  <c r="BH1042" i="7"/>
  <c r="BH885" i="7"/>
  <c r="BH687" i="7"/>
  <c r="BH448" i="7"/>
  <c r="BH1090" i="7"/>
  <c r="BH935" i="7"/>
  <c r="BH76" i="7"/>
  <c r="BH729" i="7"/>
  <c r="BH960" i="7"/>
  <c r="BH974" i="7"/>
  <c r="BH1004" i="7"/>
  <c r="BH397" i="7"/>
  <c r="BH634" i="7"/>
  <c r="BH1068" i="7"/>
  <c r="BH934" i="7"/>
  <c r="BH499" i="7"/>
  <c r="BH1030" i="7"/>
  <c r="BH175" i="7"/>
  <c r="BH443" i="7"/>
  <c r="BH243" i="7"/>
  <c r="BH510" i="7"/>
  <c r="BH627" i="7"/>
  <c r="BH58" i="7"/>
  <c r="BH444" i="7"/>
  <c r="BH697" i="7"/>
  <c r="BH206" i="7"/>
  <c r="BH479" i="7"/>
  <c r="BH522" i="7"/>
  <c r="BH650" i="7"/>
  <c r="BH707" i="7"/>
  <c r="BH166" i="7"/>
  <c r="BH882" i="7"/>
  <c r="BH967" i="7"/>
  <c r="BH969" i="7"/>
  <c r="BH429" i="7"/>
  <c r="BH955" i="7"/>
  <c r="BH1164" i="7"/>
  <c r="BH604" i="7"/>
  <c r="BH364" i="7"/>
  <c r="BH1013" i="7"/>
  <c r="BH606" i="7"/>
  <c r="BH1014" i="7"/>
  <c r="BH608" i="7"/>
  <c r="BH164" i="7"/>
  <c r="BH46" i="7"/>
  <c r="BH1016" i="7"/>
  <c r="BH609" i="7"/>
  <c r="BH836" i="7"/>
  <c r="BH837" i="7"/>
  <c r="BH610" i="7"/>
  <c r="BH1122" i="7"/>
  <c r="BH1019" i="7"/>
  <c r="BH1011" i="7"/>
  <c r="BH359" i="7"/>
  <c r="BH832" i="7"/>
  <c r="BH1012" i="7"/>
  <c r="BH155" i="7"/>
  <c r="BH598" i="7"/>
  <c r="BH156" i="7"/>
  <c r="BH834" i="7"/>
  <c r="BH599" i="7"/>
  <c r="BH159" i="7"/>
  <c r="BH161" i="7"/>
  <c r="BH601" i="7"/>
  <c r="BH162" i="7"/>
  <c r="BH737" i="7"/>
  <c r="BH696" i="7"/>
  <c r="BH500" i="7"/>
  <c r="BH269" i="7"/>
  <c r="BH519" i="7"/>
  <c r="BH165" i="7"/>
  <c r="BH851" i="7"/>
  <c r="BH173" i="7"/>
  <c r="BH401" i="7"/>
  <c r="BH645" i="7"/>
  <c r="BH417" i="7"/>
  <c r="BH1067" i="7"/>
  <c r="BH688" i="7"/>
  <c r="BH924" i="7"/>
  <c r="BH454" i="7"/>
  <c r="BH218" i="7"/>
  <c r="BH492" i="7"/>
  <c r="BH87" i="7"/>
  <c r="BH247" i="7"/>
  <c r="BH90" i="7"/>
  <c r="BH10" i="7"/>
  <c r="BH971" i="7"/>
  <c r="BH527" i="7"/>
  <c r="BH388" i="7"/>
  <c r="BH647" i="7"/>
  <c r="BH52" i="7"/>
  <c r="BH220" i="7"/>
  <c r="BH470" i="7"/>
  <c r="BH483" i="7"/>
  <c r="BH506" i="7"/>
  <c r="BH14" i="7"/>
  <c r="BH297" i="7"/>
  <c r="BH586" i="7"/>
  <c r="BH875" i="7"/>
  <c r="BH916" i="7"/>
  <c r="BH705" i="7"/>
  <c r="BH18" i="7"/>
  <c r="BH1029" i="7"/>
  <c r="BH402" i="7"/>
  <c r="BH169" i="7"/>
  <c r="BH227" i="7"/>
  <c r="BH899" i="7"/>
  <c r="BH437" i="7"/>
  <c r="BH968" i="7"/>
  <c r="BH603" i="7"/>
  <c r="BH365" i="7"/>
  <c r="BH607" i="7"/>
  <c r="BH1015" i="7"/>
  <c r="BH835" i="7"/>
  <c r="BH1017" i="7"/>
  <c r="BH154" i="7"/>
  <c r="BH362" i="7"/>
  <c r="BH157" i="7"/>
  <c r="BH160" i="7"/>
  <c r="BH602" i="7"/>
  <c r="BH466" i="7"/>
  <c r="BH289" i="7"/>
  <c r="BH17" i="7"/>
  <c r="BH552" i="7"/>
  <c r="BH3" i="7"/>
  <c r="BH393" i="7"/>
  <c r="BH1123" i="7"/>
  <c r="BH615" i="7"/>
  <c r="BH622" i="7"/>
  <c r="BH1035" i="7"/>
  <c r="BH409" i="7"/>
  <c r="BH903" i="7"/>
  <c r="BH190" i="7"/>
  <c r="BH204" i="7"/>
  <c r="BH1156" i="7"/>
  <c r="BH255" i="7"/>
  <c r="BH310" i="7"/>
  <c r="BH183" i="7"/>
  <c r="BH533" i="7"/>
  <c r="BH539" i="7"/>
  <c r="BH932" i="7"/>
  <c r="BH291" i="7"/>
  <c r="BH424" i="7"/>
  <c r="BH793" i="7"/>
  <c r="BH855" i="7"/>
  <c r="BH784" i="7"/>
  <c r="BH134" i="7"/>
  <c r="BH37" i="7"/>
  <c r="BH952" i="7"/>
  <c r="BH797" i="7"/>
  <c r="BH372" i="7"/>
  <c r="BH853" i="7"/>
  <c r="BH861" i="7"/>
  <c r="BH1059" i="7"/>
  <c r="BH712" i="7"/>
  <c r="BH535" i="7"/>
  <c r="BH317" i="7"/>
  <c r="BH139" i="7"/>
  <c r="BH1006" i="7"/>
  <c r="BH801" i="7"/>
  <c r="BH635" i="7"/>
  <c r="BH180" i="7"/>
  <c r="BH195" i="7"/>
  <c r="BH936" i="7"/>
  <c r="BH738" i="7"/>
  <c r="BH494" i="7"/>
  <c r="BH89" i="7"/>
  <c r="BH266" i="7"/>
  <c r="BH530" i="7"/>
  <c r="BH1091" i="7"/>
  <c r="BH467" i="7"/>
  <c r="BH85" i="7"/>
  <c r="BH112" i="7"/>
  <c r="BH874" i="7"/>
  <c r="BH495" i="7"/>
  <c r="BH412" i="7"/>
  <c r="BH760" i="7"/>
  <c r="BH191" i="7"/>
  <c r="BH921" i="7"/>
  <c r="BH63" i="7"/>
  <c r="BH302" i="7"/>
  <c r="BH726" i="7"/>
  <c r="BH966" i="7"/>
  <c r="BH174" i="7"/>
  <c r="BH370" i="7"/>
  <c r="BH1163" i="7"/>
  <c r="BH363" i="7"/>
  <c r="BH605" i="7"/>
  <c r="BH367" i="7"/>
  <c r="BH1018" i="7"/>
  <c r="BH611" i="7"/>
  <c r="BH44" i="7"/>
  <c r="BH360" i="7"/>
  <c r="BH833" i="7"/>
  <c r="BH361" i="7"/>
  <c r="BH45" i="7"/>
  <c r="BH158" i="7"/>
  <c r="BH600" i="7"/>
  <c r="BH1173" i="7"/>
  <c r="BG565" i="7"/>
  <c r="BG593" i="7"/>
  <c r="BG923" i="7"/>
  <c r="BG939" i="7"/>
  <c r="BG1100" i="7"/>
  <c r="BG745" i="7"/>
  <c r="BG791" i="7"/>
  <c r="BG564" i="7"/>
  <c r="BG798" i="7"/>
  <c r="BG41" i="7"/>
  <c r="BG848" i="7"/>
  <c r="BG862" i="7"/>
  <c r="BG896" i="7"/>
  <c r="BG1074" i="7"/>
  <c r="BG1171" i="7"/>
  <c r="BG1064" i="7"/>
  <c r="BG721" i="7"/>
  <c r="BG734" i="7"/>
  <c r="BG743" i="7"/>
  <c r="BG549" i="7"/>
  <c r="BG328" i="7"/>
  <c r="BG567" i="7"/>
  <c r="BG568" i="7"/>
  <c r="BG895" i="7"/>
  <c r="BG849" i="7"/>
  <c r="BG1103" i="7"/>
  <c r="BG1045" i="7"/>
  <c r="BG1129" i="7"/>
  <c r="BG1130" i="7"/>
  <c r="BG857" i="7"/>
  <c r="BG1170" i="7"/>
  <c r="BG914" i="7"/>
  <c r="BG643" i="7"/>
  <c r="BG1092" i="7"/>
  <c r="BG735" i="7"/>
  <c r="BG1102" i="7"/>
  <c r="BG748" i="7"/>
  <c r="BG764" i="7"/>
  <c r="BG1110" i="7"/>
  <c r="BG973" i="7"/>
  <c r="BG1161" i="7"/>
  <c r="BG319" i="7"/>
  <c r="BG557" i="7"/>
  <c r="BG995" i="7"/>
  <c r="BG560" i="7"/>
  <c r="BG998" i="7"/>
  <c r="BG335" i="7"/>
  <c r="BG576" i="7"/>
  <c r="BG1002" i="7"/>
  <c r="BG808" i="7"/>
  <c r="BG941" i="7"/>
  <c r="BG723" i="7"/>
  <c r="BG1127" i="7"/>
  <c r="BG1128" i="7"/>
  <c r="BG624" i="7"/>
  <c r="BG1089" i="7"/>
  <c r="BG1031" i="7"/>
  <c r="BG1033" i="7"/>
  <c r="BG989" i="7"/>
  <c r="BG1150" i="7"/>
  <c r="BG673" i="7"/>
  <c r="BG950" i="7"/>
  <c r="BG750" i="7"/>
  <c r="BG1112" i="7"/>
  <c r="BG786" i="7"/>
  <c r="BG558" i="7"/>
  <c r="BG128" i="7"/>
  <c r="BG133" i="7"/>
  <c r="BG1119" i="7"/>
  <c r="BG344" i="7"/>
  <c r="BG583" i="7"/>
  <c r="BG817" i="7"/>
  <c r="BG144" i="7"/>
  <c r="BG1008" i="7"/>
  <c r="BG829" i="7"/>
  <c r="BG597" i="7"/>
  <c r="BG1047" i="7"/>
  <c r="BG889" i="7"/>
  <c r="BG422" i="7"/>
  <c r="BG910" i="7"/>
  <c r="BG703" i="7"/>
  <c r="BG238" i="7"/>
  <c r="BG252" i="7"/>
  <c r="BG272" i="7"/>
  <c r="BG520" i="7"/>
  <c r="BG526" i="7"/>
  <c r="BG122" i="7"/>
  <c r="BG563" i="7"/>
  <c r="BG29" i="7"/>
  <c r="BG145" i="7"/>
  <c r="BG628" i="7"/>
  <c r="BG419" i="7"/>
  <c r="BG665" i="7"/>
  <c r="BG667" i="7"/>
  <c r="BG669" i="7"/>
  <c r="BG901" i="7"/>
  <c r="BG1072" i="7"/>
  <c r="BG685" i="7"/>
  <c r="BG1131" i="7"/>
  <c r="BG1028" i="7"/>
  <c r="BG1126" i="7"/>
  <c r="BG872" i="7"/>
  <c r="BG482" i="7"/>
  <c r="BG1158" i="7"/>
  <c r="BG556" i="7"/>
  <c r="BG999" i="7"/>
  <c r="BG1003" i="7"/>
  <c r="BG38" i="7"/>
  <c r="BG820" i="7"/>
  <c r="BG595" i="7"/>
  <c r="BG413" i="7"/>
  <c r="BG677" i="7"/>
  <c r="BG463" i="7"/>
  <c r="BG270" i="7"/>
  <c r="BG282" i="7"/>
  <c r="BG27" i="7"/>
  <c r="BG664" i="7"/>
  <c r="BG431" i="7"/>
  <c r="BG915" i="7"/>
  <c r="BG1084" i="7"/>
  <c r="BG1086" i="7"/>
  <c r="BG460" i="7"/>
  <c r="BG507" i="7"/>
  <c r="BG957" i="7"/>
  <c r="BG101" i="7"/>
  <c r="BG537" i="7"/>
  <c r="BG1159" i="7"/>
  <c r="BG124" i="7"/>
  <c r="BG802" i="7"/>
  <c r="BG822" i="7"/>
  <c r="BG847" i="7"/>
  <c r="BG1043" i="7"/>
  <c r="BG410" i="7"/>
  <c r="BG187" i="7"/>
  <c r="BG1151" i="7"/>
  <c r="BG926" i="7"/>
  <c r="BG455" i="7"/>
  <c r="BG1154" i="7"/>
  <c r="BG489" i="7"/>
  <c r="BG276" i="7"/>
  <c r="BG292" i="7"/>
  <c r="BG777" i="7"/>
  <c r="BG550" i="7"/>
  <c r="BG825" i="7"/>
  <c r="BG827" i="7"/>
  <c r="BG1044" i="7"/>
  <c r="BG757" i="7"/>
  <c r="BG790" i="7"/>
  <c r="BG380" i="7"/>
  <c r="BG1032" i="7"/>
  <c r="BG172" i="7"/>
  <c r="BG1145" i="7"/>
  <c r="BG450" i="7"/>
  <c r="BG285" i="7"/>
  <c r="BG280" i="7"/>
  <c r="BG794" i="7"/>
  <c r="BG840" i="7"/>
  <c r="BG842" i="7"/>
  <c r="BG631" i="7"/>
  <c r="BG1046" i="7"/>
  <c r="BG891" i="7"/>
  <c r="BG897" i="7"/>
  <c r="BG928" i="7"/>
  <c r="BG127" i="7"/>
  <c r="BG1063" i="7"/>
  <c r="BG421" i="7"/>
  <c r="BG1096" i="7"/>
  <c r="BG1105" i="7"/>
  <c r="BG630" i="7"/>
  <c r="BG779" i="7"/>
  <c r="BG807" i="7"/>
  <c r="BG40" i="7"/>
  <c r="BG596" i="7"/>
  <c r="BG192" i="7"/>
  <c r="BG13" i="7"/>
  <c r="BG613" i="7"/>
  <c r="BG920" i="7"/>
  <c r="BG1157" i="7"/>
  <c r="BG963" i="7"/>
  <c r="BG977" i="7"/>
  <c r="BG1139" i="7"/>
  <c r="BG792" i="7"/>
  <c r="BG741" i="7"/>
  <c r="BG30" i="7"/>
  <c r="BG668" i="7"/>
  <c r="BG281" i="7"/>
  <c r="BG554" i="7"/>
  <c r="BG182" i="7"/>
  <c r="BG57" i="7"/>
  <c r="BG591" i="7"/>
  <c r="BG1153" i="7"/>
  <c r="BG125" i="7"/>
  <c r="BG369" i="7"/>
  <c r="BG871" i="7"/>
  <c r="BG1081" i="7"/>
  <c r="BG1087" i="7"/>
  <c r="BG242" i="7"/>
  <c r="BG1116" i="7"/>
  <c r="BG241" i="7"/>
  <c r="BG629" i="7"/>
  <c r="BG308" i="7"/>
  <c r="BG1132" i="7"/>
  <c r="BG625" i="7"/>
  <c r="BG248" i="7"/>
  <c r="BG826" i="7"/>
  <c r="BG616" i="7"/>
  <c r="BG305" i="7"/>
  <c r="BG887" i="7"/>
  <c r="BG1146" i="7"/>
  <c r="BG1172" i="7"/>
  <c r="BG223" i="7"/>
  <c r="BG739" i="7"/>
  <c r="BG1113" i="7"/>
  <c r="BG979" i="7"/>
  <c r="BG981" i="7"/>
  <c r="BG357" i="7"/>
  <c r="BG1058" i="7"/>
  <c r="BG1066" i="7"/>
  <c r="BG472" i="7"/>
  <c r="BG80" i="7"/>
  <c r="BG949" i="7"/>
  <c r="BG487" i="7"/>
  <c r="BG751" i="7"/>
  <c r="BG512" i="7"/>
  <c r="BG100" i="7"/>
  <c r="BG275" i="7"/>
  <c r="BG972" i="7"/>
  <c r="BG769" i="7"/>
  <c r="BG532" i="7"/>
  <c r="BG534" i="7"/>
  <c r="BG1115" i="7"/>
  <c r="BG780" i="7"/>
  <c r="BG781" i="7"/>
  <c r="BG561" i="7"/>
  <c r="BG997" i="7"/>
  <c r="BG331" i="7"/>
  <c r="BG338" i="7"/>
  <c r="BG577" i="7"/>
  <c r="BG806" i="7"/>
  <c r="BG581" i="7"/>
  <c r="BG137" i="7"/>
  <c r="BG810" i="7"/>
  <c r="BG584" i="7"/>
  <c r="BG813" i="7"/>
  <c r="BG816" i="7"/>
  <c r="BG818" i="7"/>
  <c r="BG590" i="7"/>
  <c r="BG2" i="7"/>
  <c r="BG823" i="7"/>
  <c r="BG355" i="7"/>
  <c r="BG153" i="7"/>
  <c r="BG1038" i="7"/>
  <c r="BG679" i="7"/>
  <c r="BG432" i="7"/>
  <c r="BG61" i="7"/>
  <c r="BG701" i="7"/>
  <c r="BG930" i="7"/>
  <c r="BG716" i="7"/>
  <c r="BG466" i="7"/>
  <c r="BG728" i="7"/>
  <c r="BG733" i="7"/>
  <c r="BG1101" i="7"/>
  <c r="BG249" i="7"/>
  <c r="BG260" i="7"/>
  <c r="BG277" i="7"/>
  <c r="BG286" i="7"/>
  <c r="BG288" i="7"/>
  <c r="BG765" i="7"/>
  <c r="BG295" i="7"/>
  <c r="BG985" i="7"/>
  <c r="BG987" i="7"/>
  <c r="BG321" i="7"/>
  <c r="BG788" i="7"/>
  <c r="BG325" i="7"/>
  <c r="BG562" i="7"/>
  <c r="BG330" i="7"/>
  <c r="BG33" i="7"/>
  <c r="BG1005" i="7"/>
  <c r="BG819" i="7"/>
  <c r="BG42" i="7"/>
  <c r="BG356" i="7"/>
  <c r="BG104" i="7"/>
  <c r="BG374" i="7"/>
  <c r="BG307" i="7"/>
  <c r="BG1162" i="7"/>
  <c r="BG709" i="7"/>
  <c r="BG824" i="7"/>
  <c r="BG803" i="7"/>
  <c r="BG1152" i="7"/>
  <c r="BG1169" i="7"/>
  <c r="BG811" i="7"/>
  <c r="BG92" i="7"/>
  <c r="BG1085" i="7"/>
  <c r="BG770" i="7"/>
  <c r="BG313" i="7"/>
  <c r="BG197" i="7"/>
  <c r="BG841" i="7"/>
  <c r="BG898" i="7"/>
  <c r="BG1093" i="7"/>
  <c r="BG718" i="7"/>
  <c r="BG959" i="7"/>
  <c r="BG978" i="7"/>
  <c r="BG980" i="7"/>
  <c r="BG982" i="7"/>
  <c r="BG863" i="7"/>
  <c r="BG50" i="7"/>
  <c r="BG456" i="7"/>
  <c r="BG946" i="7"/>
  <c r="BG948" i="7"/>
  <c r="BG82" i="7"/>
  <c r="BG742" i="7"/>
  <c r="BG263" i="7"/>
  <c r="BG11" i="7"/>
  <c r="BG964" i="7"/>
  <c r="BG109" i="7"/>
  <c r="BG768" i="7"/>
  <c r="BG773" i="7"/>
  <c r="BG533" i="7"/>
  <c r="BG19" i="7"/>
  <c r="BG304" i="7"/>
  <c r="BG546" i="7"/>
  <c r="BG320" i="7"/>
  <c r="BG25" i="7"/>
  <c r="BG130" i="7"/>
  <c r="BG336" i="7"/>
  <c r="BG804" i="7"/>
  <c r="BG340" i="7"/>
  <c r="BG342" i="7"/>
  <c r="BG32" i="7"/>
  <c r="BG809" i="7"/>
  <c r="BG138" i="7"/>
  <c r="BG346" i="7"/>
  <c r="BG815" i="7"/>
  <c r="BG1007" i="7"/>
  <c r="BG666" i="7"/>
  <c r="BG614" i="7"/>
  <c r="BG727" i="7"/>
  <c r="BG747" i="7"/>
  <c r="BG289" i="7"/>
  <c r="BG1144" i="7"/>
  <c r="BG689" i="7"/>
  <c r="BG761" i="7"/>
  <c r="BG710" i="7"/>
  <c r="BG485" i="7"/>
  <c r="BG284" i="7"/>
  <c r="BG114" i="7"/>
  <c r="BG324" i="7"/>
  <c r="BG350" i="7"/>
  <c r="BG1166" i="7"/>
  <c r="BG1009" i="7"/>
  <c r="BG632" i="7"/>
  <c r="BG702" i="7"/>
  <c r="BG752" i="7"/>
  <c r="BG119" i="7"/>
  <c r="BG588" i="7"/>
  <c r="BG375" i="7"/>
  <c r="BG171" i="7"/>
  <c r="BG392" i="7"/>
  <c r="BG219" i="7"/>
  <c r="BG462" i="7"/>
  <c r="BG111" i="7"/>
  <c r="BG21" i="7"/>
  <c r="BG994" i="7"/>
  <c r="BG332" i="7"/>
  <c r="BG619" i="7"/>
  <c r="BG1136" i="7"/>
  <c r="BG880" i="7"/>
  <c r="BG644" i="7"/>
  <c r="BG660" i="7"/>
  <c r="BG661" i="7"/>
  <c r="BG147" i="7"/>
  <c r="BG149" i="7"/>
  <c r="BG905" i="7"/>
  <c r="BG250" i="7"/>
  <c r="BG986" i="7"/>
  <c r="BG988" i="7"/>
  <c r="BG582" i="7"/>
  <c r="BG373" i="7"/>
  <c r="BG167" i="7"/>
  <c r="BG170" i="7"/>
  <c r="BG60" i="7"/>
  <c r="BG922" i="7"/>
  <c r="BG763" i="7"/>
  <c r="BG103" i="7"/>
  <c r="BG323" i="7"/>
  <c r="BG326" i="7"/>
  <c r="BG1121" i="7"/>
  <c r="BG1022" i="7"/>
  <c r="BG1050" i="7"/>
  <c r="BG407" i="7"/>
  <c r="BG658" i="7"/>
  <c r="BG659" i="7"/>
  <c r="BG423" i="7"/>
  <c r="BG1148" i="7"/>
  <c r="BG680" i="7"/>
  <c r="BG907" i="7"/>
  <c r="BG1082" i="7"/>
  <c r="BG4" i="7"/>
  <c r="BG205" i="7"/>
  <c r="BG213" i="7"/>
  <c r="BG1094" i="7"/>
  <c r="BG943" i="7"/>
  <c r="BG944" i="7"/>
  <c r="BG251" i="7"/>
  <c r="BG1108" i="7"/>
  <c r="BG15" i="7"/>
  <c r="BG298" i="7"/>
  <c r="BG113" i="7"/>
  <c r="BG976" i="7"/>
  <c r="BG22" i="7"/>
  <c r="BG309" i="7"/>
  <c r="BG991" i="7"/>
  <c r="BG555" i="7"/>
  <c r="BG795" i="7"/>
  <c r="BG1167" i="7"/>
  <c r="BG1143" i="7"/>
  <c r="BG1075" i="7"/>
  <c r="BG1077" i="7"/>
  <c r="BG1079" i="7"/>
  <c r="BG909" i="7"/>
  <c r="BG452" i="7"/>
  <c r="BG458" i="7"/>
  <c r="BG740" i="7"/>
  <c r="BG96" i="7"/>
  <c r="BG334" i="7"/>
  <c r="BG856" i="7"/>
  <c r="BG873" i="7"/>
  <c r="BG636" i="7"/>
  <c r="BG637" i="7"/>
  <c r="BG646" i="7"/>
  <c r="BG1060" i="7"/>
  <c r="BG1069" i="7"/>
  <c r="BG439" i="7"/>
  <c r="BG66" i="7"/>
  <c r="BG717" i="7"/>
  <c r="BG245" i="7"/>
  <c r="BG571" i="7"/>
  <c r="BG573" i="7"/>
  <c r="BG575" i="7"/>
  <c r="BG1027" i="7"/>
  <c r="BG339" i="7"/>
  <c r="BG845" i="7"/>
  <c r="BG854" i="7"/>
  <c r="BG859" i="7"/>
  <c r="BG1037" i="7"/>
  <c r="BG893" i="7"/>
  <c r="BG912" i="7"/>
  <c r="BG194" i="7"/>
  <c r="BG1097" i="7"/>
  <c r="BG502" i="7"/>
  <c r="BG110" i="7"/>
  <c r="BG1001" i="7"/>
  <c r="BG179" i="7"/>
  <c r="BG428" i="7"/>
  <c r="BG464" i="7"/>
  <c r="BG756" i="7"/>
  <c r="BG314" i="7"/>
  <c r="BG28" i="7"/>
  <c r="BG805" i="7"/>
  <c r="BG349" i="7"/>
  <c r="BG352" i="7"/>
  <c r="BG821" i="7"/>
  <c r="BG43" i="7"/>
  <c r="BG150" i="7"/>
  <c r="BG1057" i="7"/>
  <c r="BG229" i="7"/>
  <c r="BG525" i="7"/>
  <c r="BG168" i="7"/>
  <c r="BG440" i="7"/>
  <c r="BG203" i="7"/>
  <c r="BG468" i="7"/>
  <c r="BG74" i="7"/>
  <c r="BG84" i="7"/>
  <c r="BG265" i="7"/>
  <c r="BG98" i="7"/>
  <c r="BG1106" i="7"/>
  <c r="BG303" i="7"/>
  <c r="BG782" i="7"/>
  <c r="BG993" i="7"/>
  <c r="BG800" i="7"/>
  <c r="BG358" i="7"/>
  <c r="BG681" i="7"/>
  <c r="BG274" i="7"/>
  <c r="BG1114" i="7"/>
  <c r="BG682" i="7"/>
  <c r="BG199" i="7"/>
  <c r="BG212" i="7"/>
  <c r="BG589" i="7"/>
  <c r="BG918" i="7"/>
  <c r="BG730" i="7"/>
  <c r="BG31" i="7"/>
  <c r="BG592" i="7"/>
  <c r="BG377" i="7"/>
  <c r="BG621" i="7"/>
  <c r="BG77" i="7"/>
  <c r="BG239" i="7"/>
  <c r="BG347" i="7"/>
  <c r="BG587" i="7"/>
  <c r="BG888" i="7"/>
  <c r="BG655" i="7"/>
  <c r="BG858" i="7"/>
  <c r="BG69" i="7"/>
  <c r="BG376" i="7"/>
  <c r="BG72" i="7"/>
  <c r="BG940" i="7"/>
  <c r="BG799" i="7"/>
  <c r="BG1000" i="7"/>
  <c r="BG1056" i="7"/>
  <c r="BG648" i="7"/>
  <c r="BG184" i="7"/>
  <c r="BG434" i="7"/>
  <c r="BG700" i="7"/>
  <c r="BG706" i="7"/>
  <c r="BG937" i="7"/>
  <c r="BG731" i="7"/>
  <c r="BG762" i="7"/>
  <c r="BG776" i="7"/>
  <c r="BG540" i="7"/>
  <c r="BG23" i="7"/>
  <c r="BG559" i="7"/>
  <c r="BG1040" i="7"/>
  <c r="BG1076" i="7"/>
  <c r="BG1080" i="7"/>
  <c r="BG457" i="7"/>
  <c r="BG759" i="7"/>
  <c r="BG1125" i="7"/>
  <c r="BG1048" i="7"/>
  <c r="BG881" i="7"/>
  <c r="BG420" i="7"/>
  <c r="BG686" i="7"/>
  <c r="BG75" i="7"/>
  <c r="BG572" i="7"/>
  <c r="BG1118" i="7"/>
  <c r="BG843" i="7"/>
  <c r="BG1134" i="7"/>
  <c r="BG1049" i="7"/>
  <c r="BG1083" i="7"/>
  <c r="BG1104" i="7"/>
  <c r="BG312" i="7"/>
  <c r="BG53" i="7"/>
  <c r="BG497" i="7"/>
  <c r="BG329" i="7"/>
  <c r="BG343" i="7"/>
  <c r="BG1120" i="7"/>
  <c r="BG594" i="7"/>
  <c r="BG894" i="7"/>
  <c r="BG771" i="7"/>
  <c r="BG695" i="7"/>
  <c r="BG73" i="7"/>
  <c r="BG91" i="7"/>
  <c r="BG517" i="7"/>
  <c r="BG115" i="7"/>
  <c r="BG24" i="7"/>
  <c r="BG1054" i="7"/>
  <c r="BG965" i="7"/>
  <c r="BG441" i="7"/>
  <c r="BG725" i="7"/>
  <c r="BG1109" i="7"/>
  <c r="BG311" i="7"/>
  <c r="BG132" i="7"/>
  <c r="BG578" i="7"/>
  <c r="BG1020" i="7"/>
  <c r="BG617" i="7"/>
  <c r="BG383" i="7"/>
  <c r="BG385" i="7"/>
  <c r="BG387" i="7"/>
  <c r="BG867" i="7"/>
  <c r="BG1138" i="7"/>
  <c r="BG403" i="7"/>
  <c r="BG405" i="7"/>
  <c r="BG1140" i="7"/>
  <c r="BG1142" i="7"/>
  <c r="BG178" i="7"/>
  <c r="BG414" i="7"/>
  <c r="BG416" i="7"/>
  <c r="BG900" i="7"/>
  <c r="BG904" i="7"/>
  <c r="BG1073" i="7"/>
  <c r="BG186" i="7"/>
  <c r="BG684" i="7"/>
  <c r="BG201" i="7"/>
  <c r="BG209" i="7"/>
  <c r="BG65" i="7"/>
  <c r="BG1095" i="7"/>
  <c r="BG226" i="7"/>
  <c r="BG720" i="7"/>
  <c r="BG233" i="7"/>
  <c r="BG235" i="7"/>
  <c r="BG484" i="7"/>
  <c r="BG490" i="7"/>
  <c r="BG86" i="7"/>
  <c r="BG503" i="7"/>
  <c r="BG505" i="7"/>
  <c r="BG509" i="7"/>
  <c r="BG262" i="7"/>
  <c r="BG511" i="7"/>
  <c r="BG514" i="7"/>
  <c r="BG102" i="7"/>
  <c r="BG105" i="7"/>
  <c r="BG16" i="7"/>
  <c r="BG528" i="7"/>
  <c r="BG296" i="7"/>
  <c r="BG536" i="7"/>
  <c r="BG299" i="7"/>
  <c r="BG539" i="7"/>
  <c r="BG984" i="7"/>
  <c r="BG545" i="7"/>
  <c r="BG315" i="7"/>
  <c r="BG552" i="7"/>
  <c r="BG316" i="7"/>
  <c r="BG789" i="7"/>
  <c r="BG570" i="7"/>
  <c r="BG345" i="7"/>
  <c r="BG35" i="7"/>
  <c r="BG140" i="7"/>
  <c r="BG814" i="7"/>
  <c r="BG879" i="7"/>
  <c r="BG691" i="7"/>
  <c r="BG931" i="7"/>
  <c r="BG480" i="7"/>
  <c r="BG6" i="7"/>
  <c r="BG126" i="7"/>
  <c r="BG129" i="7"/>
  <c r="BG830" i="7"/>
  <c r="BG651" i="7"/>
  <c r="BG294" i="7"/>
  <c r="BG430" i="7"/>
  <c r="BG1160" i="7"/>
  <c r="BG1137" i="7"/>
  <c r="BG524" i="7"/>
  <c r="BG775" i="7"/>
  <c r="BG306" i="7"/>
  <c r="BG26" i="7"/>
  <c r="BG141" i="7"/>
  <c r="BG942" i="7"/>
  <c r="BG131" i="7"/>
  <c r="BG451" i="7"/>
  <c r="BG287" i="7"/>
  <c r="BG146" i="7"/>
  <c r="BG657" i="7"/>
  <c r="BG542" i="7"/>
  <c r="BG865" i="7"/>
  <c r="BG662" i="7"/>
  <c r="BG1071" i="7"/>
  <c r="BG1088" i="7"/>
  <c r="BG473" i="7"/>
  <c r="BG529" i="7"/>
  <c r="BG543" i="7"/>
  <c r="BG580" i="7"/>
  <c r="BG1078" i="7"/>
  <c r="BG459" i="7"/>
  <c r="BG1034" i="7"/>
  <c r="BG649" i="7"/>
  <c r="BG67" i="7"/>
  <c r="BG574" i="7"/>
  <c r="BG846" i="7"/>
  <c r="BG438" i="7"/>
  <c r="BG521" i="7"/>
  <c r="BG711" i="7"/>
  <c r="BG569" i="7"/>
  <c r="BG354" i="7"/>
  <c r="BG1099" i="7"/>
  <c r="BG216" i="7"/>
  <c r="BG94" i="7"/>
  <c r="BG318" i="7"/>
  <c r="BG749" i="7"/>
  <c r="BG929" i="7"/>
  <c r="BG95" i="7"/>
  <c r="BG121" i="7"/>
  <c r="BG812" i="7"/>
  <c r="BG850" i="7"/>
  <c r="BG386" i="7"/>
  <c r="BG394" i="7"/>
  <c r="BG639" i="7"/>
  <c r="BG1141" i="7"/>
  <c r="BG886" i="7"/>
  <c r="BG181" i="7"/>
  <c r="BG55" i="7"/>
  <c r="BG913" i="7"/>
  <c r="BG202" i="7"/>
  <c r="BG933" i="7"/>
  <c r="BG228" i="7"/>
  <c r="BG474" i="7"/>
  <c r="BG83" i="7"/>
  <c r="BG88" i="7"/>
  <c r="BG753" i="7"/>
  <c r="BG755" i="7"/>
  <c r="BG278" i="7"/>
  <c r="BG774" i="7"/>
  <c r="BG544" i="7"/>
  <c r="BG787" i="7"/>
  <c r="BG585" i="7"/>
  <c r="BG208" i="7"/>
  <c r="BG996" i="7"/>
  <c r="BG381" i="7"/>
  <c r="BG620" i="7"/>
  <c r="BG869" i="7"/>
  <c r="BG395" i="7"/>
  <c r="BG398" i="7"/>
  <c r="BG400" i="7"/>
  <c r="BG411" i="7"/>
  <c r="BG1061" i="7"/>
  <c r="BG670" i="7"/>
  <c r="BG672" i="7"/>
  <c r="BG1070" i="7"/>
  <c r="BG433" i="7"/>
  <c r="BG189" i="7"/>
  <c r="BG447" i="7"/>
  <c r="BG449" i="7"/>
  <c r="BG200" i="7"/>
  <c r="BG207" i="7"/>
  <c r="BG215" i="7"/>
  <c r="BG715" i="7"/>
  <c r="BG230" i="7"/>
  <c r="BG5" i="7"/>
  <c r="BG81" i="7"/>
  <c r="BG244" i="7"/>
  <c r="BG744" i="7"/>
  <c r="BG501" i="7"/>
  <c r="BG257" i="7"/>
  <c r="BG267" i="7"/>
  <c r="BG99" i="7"/>
  <c r="BG283" i="7"/>
  <c r="BG108" i="7"/>
  <c r="BG300" i="7"/>
  <c r="BG992" i="7"/>
  <c r="BG579" i="7"/>
  <c r="BG148" i="7"/>
  <c r="BG1098" i="7"/>
  <c r="BG831" i="7"/>
  <c r="BG839" i="7"/>
  <c r="BG1023" i="7"/>
  <c r="BG1026" i="7"/>
  <c r="BG852" i="7"/>
  <c r="BG623" i="7"/>
  <c r="BG1036" i="7"/>
  <c r="BG1039" i="7"/>
  <c r="BG642" i="7"/>
  <c r="BG652" i="7"/>
  <c r="BG675" i="7"/>
  <c r="BG1149" i="7"/>
  <c r="BG911" i="7"/>
  <c r="BG446" i="7"/>
  <c r="BG699" i="7"/>
  <c r="BG152" i="7"/>
  <c r="BG890" i="7"/>
  <c r="BG1117" i="7"/>
  <c r="BG868" i="7"/>
  <c r="BG1107" i="7"/>
  <c r="BG17" i="7"/>
  <c r="BG983" i="7"/>
  <c r="BG553" i="7"/>
  <c r="BG34" i="7"/>
  <c r="BG3" i="7"/>
  <c r="BG120" i="7"/>
  <c r="BG408" i="7"/>
  <c r="BG783" i="7"/>
  <c r="BG683" i="7"/>
  <c r="BG785" i="7"/>
  <c r="BG1052" i="7"/>
  <c r="BG1168" i="7"/>
  <c r="BG143" i="7"/>
  <c r="BG778" i="7"/>
  <c r="BG333" i="7"/>
  <c r="BG638" i="7"/>
  <c r="BG427" i="7"/>
  <c r="BG225" i="7"/>
  <c r="BG954" i="7"/>
  <c r="BG551" i="7"/>
  <c r="BG844" i="7"/>
  <c r="BG396" i="7"/>
  <c r="BG415" i="7"/>
  <c r="BG908" i="7"/>
  <c r="BG704" i="7"/>
  <c r="BG232" i="7"/>
  <c r="BG746" i="7"/>
  <c r="BG279" i="7"/>
  <c r="BG135" i="7"/>
  <c r="BG724" i="7"/>
  <c r="BG234" i="7"/>
  <c r="BG956" i="7"/>
  <c r="BG962" i="7"/>
  <c r="BG36" i="7"/>
  <c r="BG722" i="7"/>
  <c r="BG118" i="7"/>
  <c r="BG142" i="7"/>
  <c r="BG1051" i="7"/>
  <c r="BG878" i="7"/>
  <c r="BG906" i="7"/>
  <c r="BG694" i="7"/>
  <c r="BG927" i="7"/>
  <c r="BG945" i="7"/>
  <c r="BG268" i="7"/>
  <c r="BG958" i="7"/>
  <c r="BG736" i="7"/>
  <c r="BG772" i="7"/>
  <c r="BG796" i="7"/>
  <c r="BG828" i="7"/>
  <c r="BG1133" i="7"/>
  <c r="BG1155" i="7"/>
  <c r="BG351" i="7"/>
  <c r="BG566" i="7"/>
  <c r="BG368" i="7"/>
  <c r="BG612" i="7"/>
  <c r="BG1024" i="7"/>
  <c r="BG618" i="7"/>
  <c r="BG626" i="7"/>
  <c r="BG390" i="7"/>
  <c r="BG633" i="7"/>
  <c r="BG640" i="7"/>
  <c r="BG406" i="7"/>
  <c r="BG883" i="7"/>
  <c r="BG51" i="7"/>
  <c r="BG663" i="7"/>
  <c r="BG1147" i="7"/>
  <c r="BG426" i="7"/>
  <c r="BG917" i="7"/>
  <c r="BG698" i="7"/>
  <c r="BG453" i="7"/>
  <c r="BG211" i="7"/>
  <c r="BG713" i="7"/>
  <c r="BG475" i="7"/>
  <c r="BG78" i="7"/>
  <c r="BG246" i="7"/>
  <c r="BG953" i="7"/>
  <c r="BG253" i="7"/>
  <c r="BG264" i="7"/>
  <c r="BG9" i="7"/>
  <c r="BG970" i="7"/>
  <c r="BG523" i="7"/>
  <c r="BG1111" i="7"/>
  <c r="BG301" i="7"/>
  <c r="BG548" i="7"/>
  <c r="BG322" i="7"/>
  <c r="BG341" i="7"/>
  <c r="BG348" i="7"/>
  <c r="BG961" i="7"/>
  <c r="BG379" i="7"/>
  <c r="BG391" i="7"/>
  <c r="BG641" i="7"/>
  <c r="BG177" i="7"/>
  <c r="BG418" i="7"/>
  <c r="BG425" i="7"/>
  <c r="BG442" i="7"/>
  <c r="BG68" i="7"/>
  <c r="BG461" i="7"/>
  <c r="BG224" i="7"/>
  <c r="BG70" i="7"/>
  <c r="BG469" i="7"/>
  <c r="BG237" i="7"/>
  <c r="BG240" i="7"/>
  <c r="BG491" i="7"/>
  <c r="BG496" i="7"/>
  <c r="BG504" i="7"/>
  <c r="BG259" i="7"/>
  <c r="BG93" i="7"/>
  <c r="BG97" i="7"/>
  <c r="BG767" i="7"/>
  <c r="BG531" i="7"/>
  <c r="BG327" i="7"/>
  <c r="BG371" i="7"/>
  <c r="BG1042" i="7"/>
  <c r="BG885" i="7"/>
  <c r="BG687" i="7"/>
  <c r="BG448" i="7"/>
  <c r="BG1090" i="7"/>
  <c r="BG935" i="7"/>
  <c r="BG76" i="7"/>
  <c r="BG729" i="7"/>
  <c r="BG960" i="7"/>
  <c r="BG974" i="7"/>
  <c r="BG1004" i="7"/>
  <c r="BG397" i="7"/>
  <c r="BG634" i="7"/>
  <c r="BG1068" i="7"/>
  <c r="BG934" i="7"/>
  <c r="BG499" i="7"/>
  <c r="BG1030" i="7"/>
  <c r="BG175" i="7"/>
  <c r="BG443" i="7"/>
  <c r="BG243" i="7"/>
  <c r="BG510" i="7"/>
  <c r="BG627" i="7"/>
  <c r="BG58" i="7"/>
  <c r="BG444" i="7"/>
  <c r="BG697" i="7"/>
  <c r="BG206" i="7"/>
  <c r="BG479" i="7"/>
  <c r="BG522" i="7"/>
  <c r="BG650" i="7"/>
  <c r="BG707" i="7"/>
  <c r="BG166" i="7"/>
  <c r="BG882" i="7"/>
  <c r="BG967" i="7"/>
  <c r="BG969" i="7"/>
  <c r="BG429" i="7"/>
  <c r="BG955" i="7"/>
  <c r="BG1164" i="7"/>
  <c r="BG604" i="7"/>
  <c r="BG364" i="7"/>
  <c r="BG1013" i="7"/>
  <c r="BG606" i="7"/>
  <c r="BG1014" i="7"/>
  <c r="BG608" i="7"/>
  <c r="BG164" i="7"/>
  <c r="BG46" i="7"/>
  <c r="BG1016" i="7"/>
  <c r="BG609" i="7"/>
  <c r="BG836" i="7"/>
  <c r="BG837" i="7"/>
  <c r="BG610" i="7"/>
  <c r="BG1122" i="7"/>
  <c r="BG1019" i="7"/>
  <c r="BG1011" i="7"/>
  <c r="BG359" i="7"/>
  <c r="BG832" i="7"/>
  <c r="BG1012" i="7"/>
  <c r="BG155" i="7"/>
  <c r="BG598" i="7"/>
  <c r="BG156" i="7"/>
  <c r="BG834" i="7"/>
  <c r="BG599" i="7"/>
  <c r="BG159" i="7"/>
  <c r="BG161" i="7"/>
  <c r="BG601" i="7"/>
  <c r="BG162" i="7"/>
  <c r="BG476" i="7"/>
  <c r="BG1062" i="7"/>
  <c r="BG493" i="7"/>
  <c r="BG678" i="7"/>
  <c r="BG221" i="7"/>
  <c r="BG951" i="7"/>
  <c r="BG273" i="7"/>
  <c r="BG39" i="7"/>
  <c r="BG378" i="7"/>
  <c r="BG860" i="7"/>
  <c r="BG693" i="7"/>
  <c r="BG183" i="7"/>
  <c r="BG214" i="7"/>
  <c r="BG902" i="7"/>
  <c r="BG56" i="7"/>
  <c r="BG231" i="7"/>
  <c r="BG1041" i="7"/>
  <c r="BG1010" i="7"/>
  <c r="BG1021" i="7"/>
  <c r="BG1055" i="7"/>
  <c r="BG435" i="7"/>
  <c r="BG471" i="7"/>
  <c r="BG754" i="7"/>
  <c r="BG538" i="7"/>
  <c r="BG488" i="7"/>
  <c r="BG382" i="7"/>
  <c r="BG399" i="7"/>
  <c r="BG671" i="7"/>
  <c r="BG59" i="7"/>
  <c r="BG210" i="7"/>
  <c r="BG481" i="7"/>
  <c r="BG7" i="7"/>
  <c r="BG290" i="7"/>
  <c r="BG393" i="7"/>
  <c r="BG1123" i="7"/>
  <c r="BG615" i="7"/>
  <c r="BG622" i="7"/>
  <c r="BG1035" i="7"/>
  <c r="BG409" i="7"/>
  <c r="BG903" i="7"/>
  <c r="BG190" i="7"/>
  <c r="BG204" i="7"/>
  <c r="BG1156" i="7"/>
  <c r="BG938" i="7"/>
  <c r="BG255" i="7"/>
  <c r="BG261" i="7"/>
  <c r="BG310" i="7"/>
  <c r="BG990" i="7"/>
  <c r="BG864" i="7"/>
  <c r="BG674" i="7"/>
  <c r="BG975" i="7"/>
  <c r="BG20" i="7"/>
  <c r="BG690" i="7"/>
  <c r="BG515" i="7"/>
  <c r="BG64" i="7"/>
  <c r="BG271" i="7"/>
  <c r="BG870" i="7"/>
  <c r="BG198" i="7"/>
  <c r="BG547" i="7"/>
  <c r="BG1025" i="7"/>
  <c r="BG1065" i="7"/>
  <c r="BG947" i="7"/>
  <c r="BG732" i="7"/>
  <c r="BG353" i="7"/>
  <c r="BG123" i="7"/>
  <c r="BG513" i="7"/>
  <c r="BG62" i="7"/>
  <c r="BG12" i="7"/>
  <c r="BG654" i="7"/>
  <c r="BG54" i="7"/>
  <c r="BG48" i="7"/>
  <c r="BG217" i="7"/>
  <c r="BG384" i="7"/>
  <c r="BG884" i="7"/>
  <c r="BG193" i="7"/>
  <c r="BG79" i="7"/>
  <c r="BG107" i="7"/>
  <c r="BG151" i="7"/>
  <c r="BG1135" i="7"/>
  <c r="BG176" i="7"/>
  <c r="BG676" i="7"/>
  <c r="BG196" i="7"/>
  <c r="BG714" i="7"/>
  <c r="BG486" i="7"/>
  <c r="BG508" i="7"/>
  <c r="BG293" i="7"/>
  <c r="BG932" i="7"/>
  <c r="BG465" i="7"/>
  <c r="BG737" i="7"/>
  <c r="BG498" i="7"/>
  <c r="BG291" i="7"/>
  <c r="BG117" i="7"/>
  <c r="BG424" i="7"/>
  <c r="BG758" i="7"/>
  <c r="BG793" i="7"/>
  <c r="BG855" i="7"/>
  <c r="BG1053" i="7"/>
  <c r="BG892" i="7"/>
  <c r="BG919" i="7"/>
  <c r="BG696" i="7"/>
  <c r="BG719" i="7"/>
  <c r="BG500" i="7"/>
  <c r="BG269" i="7"/>
  <c r="BG925" i="7"/>
  <c r="BG519" i="7"/>
  <c r="BG784" i="7"/>
  <c r="BG134" i="7"/>
  <c r="BG1124" i="7"/>
  <c r="BG877" i="7"/>
  <c r="BG37" i="7"/>
  <c r="BG952" i="7"/>
  <c r="BG797" i="7"/>
  <c r="BG165" i="7"/>
  <c r="BG372" i="7"/>
  <c r="BG851" i="7"/>
  <c r="BG853" i="7"/>
  <c r="BG861" i="7"/>
  <c r="BG173" i="7"/>
  <c r="BG401" i="7"/>
  <c r="BG404" i="7"/>
  <c r="BG645" i="7"/>
  <c r="BG1059" i="7"/>
  <c r="BG656" i="7"/>
  <c r="BG417" i="7"/>
  <c r="BG1067" i="7"/>
  <c r="BG688" i="7"/>
  <c r="BG692" i="7"/>
  <c r="BG924" i="7"/>
  <c r="BG454" i="7"/>
  <c r="BG712" i="7"/>
  <c r="BG218" i="7"/>
  <c r="BG236" i="7"/>
  <c r="BG492" i="7"/>
  <c r="BG87" i="7"/>
  <c r="BG247" i="7"/>
  <c r="BG90" i="7"/>
  <c r="BG8" i="7"/>
  <c r="BG10" i="7"/>
  <c r="BG971" i="7"/>
  <c r="BG527" i="7"/>
  <c r="BG535" i="7"/>
  <c r="BG541" i="7"/>
  <c r="BG317" i="7"/>
  <c r="BG337" i="7"/>
  <c r="BG139" i="7"/>
  <c r="BG1006" i="7"/>
  <c r="BG801" i="7"/>
  <c r="BG388" i="7"/>
  <c r="BG635" i="7"/>
  <c r="BG647" i="7"/>
  <c r="BG180" i="7"/>
  <c r="BG52" i="7"/>
  <c r="BG188" i="7"/>
  <c r="BG195" i="7"/>
  <c r="BG220" i="7"/>
  <c r="BG222" i="7"/>
  <c r="BG936" i="7"/>
  <c r="BG71" i="7"/>
  <c r="BG470" i="7"/>
  <c r="BG483" i="7"/>
  <c r="BG738" i="7"/>
  <c r="BG494" i="7"/>
  <c r="BG89" i="7"/>
  <c r="BG258" i="7"/>
  <c r="BG506" i="7"/>
  <c r="BG266" i="7"/>
  <c r="BG14" i="7"/>
  <c r="BG530" i="7"/>
  <c r="BG297" i="7"/>
  <c r="BG586" i="7"/>
  <c r="BG49" i="7"/>
  <c r="BG875" i="7"/>
  <c r="BG185" i="7"/>
  <c r="BG916" i="7"/>
  <c r="BG705" i="7"/>
  <c r="BG1091" i="7"/>
  <c r="BG467" i="7"/>
  <c r="BG478" i="7"/>
  <c r="BG85" i="7"/>
  <c r="BG18" i="7"/>
  <c r="BG112" i="7"/>
  <c r="BG1029" i="7"/>
  <c r="BG874" i="7"/>
  <c r="BG402" i="7"/>
  <c r="BG445" i="7"/>
  <c r="BG495" i="7"/>
  <c r="BG518" i="7"/>
  <c r="BG169" i="7"/>
  <c r="BG412" i="7"/>
  <c r="BG227" i="7"/>
  <c r="BG254" i="7"/>
  <c r="BG760" i="7"/>
  <c r="BG899" i="7"/>
  <c r="BG191" i="7"/>
  <c r="BG921" i="7"/>
  <c r="BG63" i="7"/>
  <c r="BG477" i="7"/>
  <c r="BG256" i="7"/>
  <c r="BG302" i="7"/>
  <c r="BG437" i="7"/>
  <c r="BG726" i="7"/>
  <c r="BG866" i="7"/>
  <c r="BG966" i="7"/>
  <c r="BG968" i="7"/>
  <c r="BG174" i="7"/>
  <c r="BG370" i="7"/>
  <c r="BG1163" i="7"/>
  <c r="BG603" i="7"/>
  <c r="BG363" i="7"/>
  <c r="BG365" i="7"/>
  <c r="BG605" i="7"/>
  <c r="BG163" i="7"/>
  <c r="BG607" i="7"/>
  <c r="BG1015" i="7"/>
  <c r="BG366" i="7"/>
  <c r="BG47" i="7"/>
  <c r="BG835" i="7"/>
  <c r="BG1017" i="7"/>
  <c r="BG1165" i="7"/>
  <c r="BG838" i="7"/>
  <c r="BG367" i="7"/>
  <c r="BG1018" i="7"/>
  <c r="BG611" i="7"/>
  <c r="BG44" i="7"/>
  <c r="BG360" i="7"/>
  <c r="BG833" i="7"/>
  <c r="BG154" i="7"/>
  <c r="BG361" i="7"/>
  <c r="BG362" i="7"/>
  <c r="BG45" i="7"/>
  <c r="BG157" i="7"/>
  <c r="BG158" i="7"/>
  <c r="BG160" i="7"/>
  <c r="BG600" i="7"/>
  <c r="BG602" i="7"/>
  <c r="BG1173" i="7"/>
  <c r="BG106" i="7"/>
  <c r="BG389" i="7"/>
  <c r="BG136" i="7"/>
  <c r="BG653" i="7"/>
  <c r="BG116" i="7"/>
  <c r="BG876" i="7"/>
  <c r="BG436" i="7"/>
  <c r="BG708" i="7"/>
  <c r="BG516" i="7"/>
  <c r="BG766" i="7"/>
  <c r="BC565" i="7"/>
  <c r="BC593" i="7"/>
  <c r="BC923" i="7"/>
  <c r="BC939" i="7"/>
  <c r="BC1100" i="7"/>
  <c r="BC745" i="7"/>
  <c r="BC791" i="7"/>
  <c r="BC564" i="7"/>
  <c r="BC798" i="7"/>
  <c r="BC41" i="7"/>
  <c r="BC848" i="7"/>
  <c r="BC862" i="7"/>
  <c r="BC896" i="7"/>
  <c r="BC1074" i="7"/>
  <c r="BC1171" i="7"/>
  <c r="BC1064" i="7"/>
  <c r="BC721" i="7"/>
  <c r="BC734" i="7"/>
  <c r="BC743" i="7"/>
  <c r="BC549" i="7"/>
  <c r="BC328" i="7"/>
  <c r="BC567" i="7"/>
  <c r="BC568" i="7"/>
  <c r="BC897" i="7"/>
  <c r="BC1089" i="7"/>
  <c r="BC1139" i="7"/>
  <c r="BC928" i="7"/>
  <c r="BC1131" i="7"/>
  <c r="BC1028" i="7"/>
  <c r="BC857" i="7"/>
  <c r="BC1170" i="7"/>
  <c r="BC914" i="7"/>
  <c r="BC643" i="7"/>
  <c r="BC1092" i="7"/>
  <c r="BC735" i="7"/>
  <c r="BC1102" i="7"/>
  <c r="BC748" i="7"/>
  <c r="BC764" i="7"/>
  <c r="BC1110" i="7"/>
  <c r="BC973" i="7"/>
  <c r="BC1161" i="7"/>
  <c r="BC319" i="7"/>
  <c r="BC557" i="7"/>
  <c r="BC995" i="7"/>
  <c r="BC560" i="7"/>
  <c r="BC998" i="7"/>
  <c r="BC335" i="7"/>
  <c r="BC576" i="7"/>
  <c r="BC1002" i="7"/>
  <c r="BC808" i="7"/>
  <c r="BC895" i="7"/>
  <c r="BC1103" i="7"/>
  <c r="BC1045" i="7"/>
  <c r="BC1129" i="7"/>
  <c r="BC1130" i="7"/>
  <c r="BC1127" i="7"/>
  <c r="BC1128" i="7"/>
  <c r="BC872" i="7"/>
  <c r="BC630" i="7"/>
  <c r="BC482" i="7"/>
  <c r="BC1105" i="7"/>
  <c r="BC1158" i="7"/>
  <c r="BC779" i="7"/>
  <c r="BC556" i="7"/>
  <c r="BC792" i="7"/>
  <c r="BC999" i="7"/>
  <c r="BC807" i="7"/>
  <c r="BC1003" i="7"/>
  <c r="BC344" i="7"/>
  <c r="BC583" i="7"/>
  <c r="BC817" i="7"/>
  <c r="BC144" i="7"/>
  <c r="BC1008" i="7"/>
  <c r="BC829" i="7"/>
  <c r="BC597" i="7"/>
  <c r="BC1047" i="7"/>
  <c r="BC889" i="7"/>
  <c r="BC422" i="7"/>
  <c r="BC910" i="7"/>
  <c r="BC703" i="7"/>
  <c r="BC238" i="7"/>
  <c r="BC252" i="7"/>
  <c r="BC272" i="7"/>
  <c r="BC520" i="7"/>
  <c r="BC526" i="7"/>
  <c r="BC122" i="7"/>
  <c r="BC563" i="7"/>
  <c r="BC29" i="7"/>
  <c r="BC145" i="7"/>
  <c r="BC628" i="7"/>
  <c r="BC419" i="7"/>
  <c r="BC665" i="7"/>
  <c r="BC667" i="7"/>
  <c r="BC669" i="7"/>
  <c r="BC901" i="7"/>
  <c r="BC1072" i="7"/>
  <c r="BC685" i="7"/>
  <c r="BC941" i="7"/>
  <c r="BC1096" i="7"/>
  <c r="BC1126" i="7"/>
  <c r="BC723" i="7"/>
  <c r="BC624" i="7"/>
  <c r="BC1150" i="7"/>
  <c r="BC950" i="7"/>
  <c r="BC1112" i="7"/>
  <c r="BC558" i="7"/>
  <c r="BC133" i="7"/>
  <c r="BC811" i="7"/>
  <c r="BC40" i="7"/>
  <c r="BC591" i="7"/>
  <c r="BC596" i="7"/>
  <c r="BC182" i="7"/>
  <c r="BC192" i="7"/>
  <c r="BC741" i="7"/>
  <c r="BC13" i="7"/>
  <c r="BC307" i="7"/>
  <c r="BC30" i="7"/>
  <c r="BC666" i="7"/>
  <c r="BC57" i="7"/>
  <c r="BC915" i="7"/>
  <c r="BC1084" i="7"/>
  <c r="BC1086" i="7"/>
  <c r="BC460" i="7"/>
  <c r="BC507" i="7"/>
  <c r="BC957" i="7"/>
  <c r="BC101" i="7"/>
  <c r="BC537" i="7"/>
  <c r="BC1159" i="7"/>
  <c r="BC124" i="7"/>
  <c r="BC802" i="7"/>
  <c r="BC822" i="7"/>
  <c r="BC847" i="7"/>
  <c r="BC1043" i="7"/>
  <c r="BC410" i="7"/>
  <c r="BC187" i="7"/>
  <c r="BC1151" i="7"/>
  <c r="BC926" i="7"/>
  <c r="BC455" i="7"/>
  <c r="BC1154" i="7"/>
  <c r="BC489" i="7"/>
  <c r="BC276" i="7"/>
  <c r="BC292" i="7"/>
  <c r="BC777" i="7"/>
  <c r="BC550" i="7"/>
  <c r="BC825" i="7"/>
  <c r="BC827" i="7"/>
  <c r="BC1044" i="7"/>
  <c r="BC757" i="7"/>
  <c r="BC790" i="7"/>
  <c r="BC380" i="7"/>
  <c r="BC1032" i="7"/>
  <c r="BC172" i="7"/>
  <c r="BC1145" i="7"/>
  <c r="BC450" i="7"/>
  <c r="BC285" i="7"/>
  <c r="BC280" i="7"/>
  <c r="BC794" i="7"/>
  <c r="BC840" i="7"/>
  <c r="BC842" i="7"/>
  <c r="BC631" i="7"/>
  <c r="BC1046" i="7"/>
  <c r="BC891" i="7"/>
  <c r="BC1031" i="7"/>
  <c r="BC27" i="7"/>
  <c r="BC664" i="7"/>
  <c r="BC431" i="7"/>
  <c r="BC673" i="7"/>
  <c r="BC1033" i="7"/>
  <c r="BC849" i="7"/>
  <c r="BC989" i="7"/>
  <c r="BC750" i="7"/>
  <c r="BC128" i="7"/>
  <c r="BC820" i="7"/>
  <c r="BC413" i="7"/>
  <c r="BC463" i="7"/>
  <c r="BC282" i="7"/>
  <c r="BC127" i="7"/>
  <c r="BC421" i="7"/>
  <c r="BC689" i="7"/>
  <c r="BC1153" i="7"/>
  <c r="BC92" i="7"/>
  <c r="BC281" i="7"/>
  <c r="BC677" i="7"/>
  <c r="BC1157" i="7"/>
  <c r="BC125" i="7"/>
  <c r="BC1119" i="7"/>
  <c r="BC595" i="7"/>
  <c r="BC613" i="7"/>
  <c r="BC920" i="7"/>
  <c r="BC786" i="7"/>
  <c r="BC38" i="7"/>
  <c r="BC1063" i="7"/>
  <c r="BC977" i="7"/>
  <c r="BC554" i="7"/>
  <c r="BC1162" i="7"/>
  <c r="BC625" i="7"/>
  <c r="BC651" i="7"/>
  <c r="BC1085" i="7"/>
  <c r="BC709" i="7"/>
  <c r="BC248" i="7"/>
  <c r="BC824" i="7"/>
  <c r="BC313" i="7"/>
  <c r="BC1144" i="7"/>
  <c r="BC305" i="7"/>
  <c r="BC1169" i="7"/>
  <c r="BC668" i="7"/>
  <c r="BC1087" i="7"/>
  <c r="BC770" i="7"/>
  <c r="BC241" i="7"/>
  <c r="BC197" i="7"/>
  <c r="BC841" i="7"/>
  <c r="BC1146" i="7"/>
  <c r="BC1172" i="7"/>
  <c r="BC223" i="7"/>
  <c r="BC739" i="7"/>
  <c r="BC1113" i="7"/>
  <c r="BC979" i="7"/>
  <c r="BC981" i="7"/>
  <c r="BC357" i="7"/>
  <c r="BC1058" i="7"/>
  <c r="BC1066" i="7"/>
  <c r="BC472" i="7"/>
  <c r="BC80" i="7"/>
  <c r="BC949" i="7"/>
  <c r="BC487" i="7"/>
  <c r="BC751" i="7"/>
  <c r="BC512" i="7"/>
  <c r="BC100" i="7"/>
  <c r="BC275" i="7"/>
  <c r="BC972" i="7"/>
  <c r="BC769" i="7"/>
  <c r="BC532" i="7"/>
  <c r="BC534" i="7"/>
  <c r="BC1115" i="7"/>
  <c r="BC780" i="7"/>
  <c r="BC781" i="7"/>
  <c r="BC561" i="7"/>
  <c r="BC997" i="7"/>
  <c r="BC331" i="7"/>
  <c r="BC338" i="7"/>
  <c r="BC577" i="7"/>
  <c r="BC806" i="7"/>
  <c r="BC581" i="7"/>
  <c r="BC137" i="7"/>
  <c r="BC810" i="7"/>
  <c r="BC584" i="7"/>
  <c r="BC813" i="7"/>
  <c r="BC816" i="7"/>
  <c r="BC818" i="7"/>
  <c r="BC590" i="7"/>
  <c r="BC2" i="7"/>
  <c r="BC823" i="7"/>
  <c r="BC355" i="7"/>
  <c r="BC153" i="7"/>
  <c r="BC1038" i="7"/>
  <c r="BC679" i="7"/>
  <c r="BC432" i="7"/>
  <c r="BC61" i="7"/>
  <c r="BC701" i="7"/>
  <c r="BC930" i="7"/>
  <c r="BC716" i="7"/>
  <c r="BC466" i="7"/>
  <c r="BC728" i="7"/>
  <c r="BC733" i="7"/>
  <c r="BC1101" i="7"/>
  <c r="BC249" i="7"/>
  <c r="BC260" i="7"/>
  <c r="BC277" i="7"/>
  <c r="BC286" i="7"/>
  <c r="BC288" i="7"/>
  <c r="BC765" i="7"/>
  <c r="BC295" i="7"/>
  <c r="BC985" i="7"/>
  <c r="BC987" i="7"/>
  <c r="BC321" i="7"/>
  <c r="BC788" i="7"/>
  <c r="BC325" i="7"/>
  <c r="BC562" i="7"/>
  <c r="BC330" i="7"/>
  <c r="BC33" i="7"/>
  <c r="BC1005" i="7"/>
  <c r="BC819" i="7"/>
  <c r="BC42" i="7"/>
  <c r="BC356" i="7"/>
  <c r="BC104" i="7"/>
  <c r="BC374" i="7"/>
  <c r="BC963" i="7"/>
  <c r="BC1081" i="7"/>
  <c r="BC761" i="7"/>
  <c r="BC614" i="7"/>
  <c r="BC629" i="7"/>
  <c r="BC147" i="7"/>
  <c r="BC270" i="7"/>
  <c r="BC871" i="7"/>
  <c r="BC826" i="7"/>
  <c r="BC616" i="7"/>
  <c r="BC308" i="7"/>
  <c r="BC887" i="7"/>
  <c r="BC898" i="7"/>
  <c r="BC1093" i="7"/>
  <c r="BC718" i="7"/>
  <c r="BC959" i="7"/>
  <c r="BC978" i="7"/>
  <c r="BC980" i="7"/>
  <c r="BC982" i="7"/>
  <c r="BC863" i="7"/>
  <c r="BC50" i="7"/>
  <c r="BC456" i="7"/>
  <c r="BC946" i="7"/>
  <c r="BC948" i="7"/>
  <c r="BC82" i="7"/>
  <c r="BC742" i="7"/>
  <c r="BC263" i="7"/>
  <c r="BC11" i="7"/>
  <c r="BC964" i="7"/>
  <c r="BC109" i="7"/>
  <c r="BC768" i="7"/>
  <c r="BC773" i="7"/>
  <c r="BC533" i="7"/>
  <c r="BC19" i="7"/>
  <c r="BC304" i="7"/>
  <c r="BC546" i="7"/>
  <c r="BC320" i="7"/>
  <c r="BC25" i="7"/>
  <c r="BC130" i="7"/>
  <c r="BC336" i="7"/>
  <c r="BC804" i="7"/>
  <c r="BC340" i="7"/>
  <c r="BC342" i="7"/>
  <c r="BC32" i="7"/>
  <c r="BC809" i="7"/>
  <c r="BC138" i="7"/>
  <c r="BC346" i="7"/>
  <c r="BC815" i="7"/>
  <c r="BC1007" i="7"/>
  <c r="BC242" i="7"/>
  <c r="BC803" i="7"/>
  <c r="BC1132" i="7"/>
  <c r="BC730" i="7"/>
  <c r="BC752" i="7"/>
  <c r="BC294" i="7"/>
  <c r="BC369" i="7"/>
  <c r="BC1152" i="7"/>
  <c r="BC69" i="7"/>
  <c r="BC250" i="7"/>
  <c r="BC287" i="7"/>
  <c r="BC986" i="7"/>
  <c r="BC123" i="7"/>
  <c r="BC588" i="7"/>
  <c r="BC373" i="7"/>
  <c r="BC149" i="7"/>
  <c r="BC905" i="7"/>
  <c r="BC485" i="7"/>
  <c r="BC114" i="7"/>
  <c r="BC31" i="7"/>
  <c r="BC592" i="7"/>
  <c r="BC376" i="7"/>
  <c r="BC408" i="7"/>
  <c r="BC657" i="7"/>
  <c r="BC72" i="7"/>
  <c r="BC940" i="7"/>
  <c r="BC542" i="7"/>
  <c r="BC783" i="7"/>
  <c r="BC799" i="7"/>
  <c r="BC1000" i="7"/>
  <c r="BC864" i="7"/>
  <c r="BC865" i="7"/>
  <c r="BC1056" i="7"/>
  <c r="BC648" i="7"/>
  <c r="BC662" i="7"/>
  <c r="BC674" i="7"/>
  <c r="BC589" i="7"/>
  <c r="BC152" i="7"/>
  <c r="BC918" i="7"/>
  <c r="BC727" i="7"/>
  <c r="BC289" i="7"/>
  <c r="BC324" i="7"/>
  <c r="BC146" i="7"/>
  <c r="BC171" i="7"/>
  <c r="BC392" i="7"/>
  <c r="BC219" i="7"/>
  <c r="BC462" i="7"/>
  <c r="BC111" i="7"/>
  <c r="BC21" i="7"/>
  <c r="BC994" i="7"/>
  <c r="BC332" i="7"/>
  <c r="BC619" i="7"/>
  <c r="BC1136" i="7"/>
  <c r="BC880" i="7"/>
  <c r="BC644" i="7"/>
  <c r="BC660" i="7"/>
  <c r="BC661" i="7"/>
  <c r="BC423" i="7"/>
  <c r="BC1148" i="7"/>
  <c r="BC680" i="7"/>
  <c r="BC907" i="7"/>
  <c r="BC1082" i="7"/>
  <c r="BC4" i="7"/>
  <c r="BC205" i="7"/>
  <c r="BC213" i="7"/>
  <c r="BC1094" i="7"/>
  <c r="BC943" i="7"/>
  <c r="BC944" i="7"/>
  <c r="BC251" i="7"/>
  <c r="BC1108" i="7"/>
  <c r="BC15" i="7"/>
  <c r="BC298" i="7"/>
  <c r="BC113" i="7"/>
  <c r="BC976" i="7"/>
  <c r="BC22" i="7"/>
  <c r="BC309" i="7"/>
  <c r="BC991" i="7"/>
  <c r="BC555" i="7"/>
  <c r="BC795" i="7"/>
  <c r="BC1167" i="7"/>
  <c r="BC1143" i="7"/>
  <c r="BC1075" i="7"/>
  <c r="BC1077" i="7"/>
  <c r="BC1079" i="7"/>
  <c r="BC909" i="7"/>
  <c r="BC452" i="7"/>
  <c r="BC458" i="7"/>
  <c r="BC740" i="7"/>
  <c r="BC96" i="7"/>
  <c r="BC334" i="7"/>
  <c r="BC856" i="7"/>
  <c r="BC873" i="7"/>
  <c r="BC636" i="7"/>
  <c r="BC637" i="7"/>
  <c r="BC646" i="7"/>
  <c r="BC1060" i="7"/>
  <c r="BC1069" i="7"/>
  <c r="BC439" i="7"/>
  <c r="BC66" i="7"/>
  <c r="BC717" i="7"/>
  <c r="BC245" i="7"/>
  <c r="BC571" i="7"/>
  <c r="BC573" i="7"/>
  <c r="BC575" i="7"/>
  <c r="BC1027" i="7"/>
  <c r="BC339" i="7"/>
  <c r="BC845" i="7"/>
  <c r="BC854" i="7"/>
  <c r="BC859" i="7"/>
  <c r="BC1037" i="7"/>
  <c r="BC893" i="7"/>
  <c r="BC912" i="7"/>
  <c r="BC194" i="7"/>
  <c r="BC1097" i="7"/>
  <c r="BC502" i="7"/>
  <c r="BC110" i="7"/>
  <c r="BC1001" i="7"/>
  <c r="BC179" i="7"/>
  <c r="BC428" i="7"/>
  <c r="BC464" i="7"/>
  <c r="BC756" i="7"/>
  <c r="BC314" i="7"/>
  <c r="BC28" i="7"/>
  <c r="BC805" i="7"/>
  <c r="BC349" i="7"/>
  <c r="BC352" i="7"/>
  <c r="BC821" i="7"/>
  <c r="BC43" i="7"/>
  <c r="BC150" i="7"/>
  <c r="BC1057" i="7"/>
  <c r="BC229" i="7"/>
  <c r="BC525" i="7"/>
  <c r="BC168" i="7"/>
  <c r="BC440" i="7"/>
  <c r="BC203" i="7"/>
  <c r="BC468" i="7"/>
  <c r="BC74" i="7"/>
  <c r="BC84" i="7"/>
  <c r="BC265" i="7"/>
  <c r="BC98" i="7"/>
  <c r="BC1106" i="7"/>
  <c r="BC303" i="7"/>
  <c r="BC782" i="7"/>
  <c r="BC993" i="7"/>
  <c r="BC800" i="7"/>
  <c r="BC358" i="7"/>
  <c r="BC681" i="7"/>
  <c r="BC274" i="7"/>
  <c r="BC1114" i="7"/>
  <c r="BC682" i="7"/>
  <c r="BC199" i="7"/>
  <c r="BC212" i="7"/>
  <c r="BC858" i="7"/>
  <c r="BC710" i="7"/>
  <c r="BC375" i="7"/>
  <c r="BC60" i="7"/>
  <c r="BC922" i="7"/>
  <c r="BC323" i="7"/>
  <c r="BC326" i="7"/>
  <c r="BC1050" i="7"/>
  <c r="BC407" i="7"/>
  <c r="BC1116" i="7"/>
  <c r="BC1009" i="7"/>
  <c r="BC702" i="7"/>
  <c r="BC988" i="7"/>
  <c r="BC582" i="7"/>
  <c r="BC1166" i="7"/>
  <c r="BC890" i="7"/>
  <c r="BC430" i="7"/>
  <c r="BC1160" i="7"/>
  <c r="BC1117" i="7"/>
  <c r="BC868" i="7"/>
  <c r="BC1137" i="7"/>
  <c r="BC1071" i="7"/>
  <c r="BC683" i="7"/>
  <c r="BC1088" i="7"/>
  <c r="BC214" i="7"/>
  <c r="BC473" i="7"/>
  <c r="BC513" i="7"/>
  <c r="BC529" i="7"/>
  <c r="BC975" i="7"/>
  <c r="BC543" i="7"/>
  <c r="BC785" i="7"/>
  <c r="BC580" i="7"/>
  <c r="BC902" i="7"/>
  <c r="BC1078" i="7"/>
  <c r="BC62" i="7"/>
  <c r="BC459" i="7"/>
  <c r="BC20" i="7"/>
  <c r="BC1034" i="7"/>
  <c r="BC1052" i="7"/>
  <c r="BC649" i="7"/>
  <c r="BC56" i="7"/>
  <c r="BC67" i="7"/>
  <c r="BC12" i="7"/>
  <c r="BC574" i="7"/>
  <c r="BC690" i="7"/>
  <c r="BC846" i="7"/>
  <c r="BC1168" i="7"/>
  <c r="BC438" i="7"/>
  <c r="BC231" i="7"/>
  <c r="BC521" i="7"/>
  <c r="BC654" i="7"/>
  <c r="BC711" i="7"/>
  <c r="BC515" i="7"/>
  <c r="BC569" i="7"/>
  <c r="BC143" i="7"/>
  <c r="BC354" i="7"/>
  <c r="BC1041" i="7"/>
  <c r="BC1099" i="7"/>
  <c r="BC54" i="7"/>
  <c r="BC216" i="7"/>
  <c r="BC476" i="7"/>
  <c r="BC94" i="7"/>
  <c r="BC778" i="7"/>
  <c r="BC318" i="7"/>
  <c r="BC1010" i="7"/>
  <c r="BC749" i="7"/>
  <c r="BC48" i="7"/>
  <c r="BC929" i="7"/>
  <c r="BC725" i="7"/>
  <c r="BC1109" i="7"/>
  <c r="BC311" i="7"/>
  <c r="BC132" i="7"/>
  <c r="BC578" i="7"/>
  <c r="BC1020" i="7"/>
  <c r="BC617" i="7"/>
  <c r="BC383" i="7"/>
  <c r="BC385" i="7"/>
  <c r="BC387" i="7"/>
  <c r="BC867" i="7"/>
  <c r="BC1138" i="7"/>
  <c r="BC403" i="7"/>
  <c r="BC405" i="7"/>
  <c r="BC1140" i="7"/>
  <c r="BC1142" i="7"/>
  <c r="BC178" i="7"/>
  <c r="BC414" i="7"/>
  <c r="BC416" i="7"/>
  <c r="BC900" i="7"/>
  <c r="BC904" i="7"/>
  <c r="BC1073" i="7"/>
  <c r="BC186" i="7"/>
  <c r="BC684" i="7"/>
  <c r="BC201" i="7"/>
  <c r="BC209" i="7"/>
  <c r="BC65" i="7"/>
  <c r="BC1095" i="7"/>
  <c r="BC226" i="7"/>
  <c r="BC720" i="7"/>
  <c r="BC233" i="7"/>
  <c r="BC235" i="7"/>
  <c r="BC484" i="7"/>
  <c r="BC490" i="7"/>
  <c r="BC86" i="7"/>
  <c r="BC503" i="7"/>
  <c r="BC505" i="7"/>
  <c r="BC509" i="7"/>
  <c r="BC262" i="7"/>
  <c r="BC511" i="7"/>
  <c r="BC514" i="7"/>
  <c r="BC102" i="7"/>
  <c r="BC105" i="7"/>
  <c r="BC16" i="7"/>
  <c r="BC528" i="7"/>
  <c r="BC296" i="7"/>
  <c r="BC536" i="7"/>
  <c r="BC299" i="7"/>
  <c r="BC539" i="7"/>
  <c r="BC984" i="7"/>
  <c r="BC545" i="7"/>
  <c r="BC315" i="7"/>
  <c r="BC552" i="7"/>
  <c r="BC316" i="7"/>
  <c r="BC789" i="7"/>
  <c r="BC570" i="7"/>
  <c r="BC345" i="7"/>
  <c r="BC35" i="7"/>
  <c r="BC140" i="7"/>
  <c r="BC814" i="7"/>
  <c r="BC879" i="7"/>
  <c r="BC691" i="7"/>
  <c r="BC931" i="7"/>
  <c r="BC480" i="7"/>
  <c r="BC6" i="7"/>
  <c r="BC126" i="7"/>
  <c r="BC129" i="7"/>
  <c r="BC830" i="7"/>
  <c r="BC451" i="7"/>
  <c r="BC119" i="7"/>
  <c r="BC170" i="7"/>
  <c r="BC763" i="7"/>
  <c r="BC1022" i="7"/>
  <c r="BC658" i="7"/>
  <c r="BC271" i="7"/>
  <c r="BC107" i="7"/>
  <c r="BC538" i="7"/>
  <c r="BC551" i="7"/>
  <c r="BC136" i="7"/>
  <c r="BC151" i="7"/>
  <c r="BC488" i="7"/>
  <c r="BC844" i="7"/>
  <c r="BC632" i="7"/>
  <c r="BC621" i="7"/>
  <c r="BC77" i="7"/>
  <c r="BC587" i="7"/>
  <c r="BC888" i="7"/>
  <c r="BC434" i="7"/>
  <c r="BC706" i="7"/>
  <c r="BC731" i="7"/>
  <c r="BC776" i="7"/>
  <c r="BC23" i="7"/>
  <c r="BC1040" i="7"/>
  <c r="BC1080" i="7"/>
  <c r="BC759" i="7"/>
  <c r="BC1048" i="7"/>
  <c r="BC420" i="7"/>
  <c r="BC75" i="7"/>
  <c r="BC1118" i="7"/>
  <c r="BC1134" i="7"/>
  <c r="BC1083" i="7"/>
  <c r="BC312" i="7"/>
  <c r="BC497" i="7"/>
  <c r="BC343" i="7"/>
  <c r="BC594" i="7"/>
  <c r="BC771" i="7"/>
  <c r="BC73" i="7"/>
  <c r="BC517" i="7"/>
  <c r="BC24" i="7"/>
  <c r="BC965" i="7"/>
  <c r="BC217" i="7"/>
  <c r="BC106" i="7"/>
  <c r="BC333" i="7"/>
  <c r="BC1021" i="7"/>
  <c r="BC384" i="7"/>
  <c r="BC389" i="7"/>
  <c r="BC638" i="7"/>
  <c r="BC1055" i="7"/>
  <c r="BC884" i="7"/>
  <c r="BC1062" i="7"/>
  <c r="BC427" i="7"/>
  <c r="BC435" i="7"/>
  <c r="BC193" i="7"/>
  <c r="BC64" i="7"/>
  <c r="BC225" i="7"/>
  <c r="BC471" i="7"/>
  <c r="BC79" i="7"/>
  <c r="BC493" i="7"/>
  <c r="BC954" i="7"/>
  <c r="BC754" i="7"/>
  <c r="BC524" i="7"/>
  <c r="BC775" i="7"/>
  <c r="BC306" i="7"/>
  <c r="BC26" i="7"/>
  <c r="BC141" i="7"/>
  <c r="BC942" i="7"/>
  <c r="BC131" i="7"/>
  <c r="BC381" i="7"/>
  <c r="BC620" i="7"/>
  <c r="BC869" i="7"/>
  <c r="BC395" i="7"/>
  <c r="BC398" i="7"/>
  <c r="BC400" i="7"/>
  <c r="BC411" i="7"/>
  <c r="BC1061" i="7"/>
  <c r="BC670" i="7"/>
  <c r="BC672" i="7"/>
  <c r="BC1070" i="7"/>
  <c r="BC433" i="7"/>
  <c r="BC189" i="7"/>
  <c r="BC447" i="7"/>
  <c r="BC449" i="7"/>
  <c r="BC200" i="7"/>
  <c r="BC207" i="7"/>
  <c r="BC215" i="7"/>
  <c r="BC715" i="7"/>
  <c r="BC230" i="7"/>
  <c r="BC5" i="7"/>
  <c r="BC81" i="7"/>
  <c r="BC244" i="7"/>
  <c r="BC744" i="7"/>
  <c r="BC501" i="7"/>
  <c r="BC257" i="7"/>
  <c r="BC267" i="7"/>
  <c r="BC99" i="7"/>
  <c r="BC283" i="7"/>
  <c r="BC108" i="7"/>
  <c r="BC300" i="7"/>
  <c r="BC992" i="7"/>
  <c r="BC579" i="7"/>
  <c r="BC148" i="7"/>
  <c r="BC1098" i="7"/>
  <c r="BC831" i="7"/>
  <c r="BC839" i="7"/>
  <c r="BC1023" i="7"/>
  <c r="BC1026" i="7"/>
  <c r="BC852" i="7"/>
  <c r="BC623" i="7"/>
  <c r="BC1036" i="7"/>
  <c r="BC1039" i="7"/>
  <c r="BC642" i="7"/>
  <c r="BC652" i="7"/>
  <c r="BC675" i="7"/>
  <c r="BC1149" i="7"/>
  <c r="BC911" i="7"/>
  <c r="BC446" i="7"/>
  <c r="BC699" i="7"/>
  <c r="BC708" i="7"/>
  <c r="BC353" i="7"/>
  <c r="BC284" i="7"/>
  <c r="BC350" i="7"/>
  <c r="BC167" i="7"/>
  <c r="BC103" i="7"/>
  <c r="BC1121" i="7"/>
  <c r="BC659" i="7"/>
  <c r="BC278" i="7"/>
  <c r="BC774" i="7"/>
  <c r="BC544" i="7"/>
  <c r="BC787" i="7"/>
  <c r="BC585" i="7"/>
  <c r="BC208" i="7"/>
  <c r="BC996" i="7"/>
  <c r="BC747" i="7"/>
  <c r="BC347" i="7"/>
  <c r="BC655" i="7"/>
  <c r="BC184" i="7"/>
  <c r="BC540" i="7"/>
  <c r="BC1125" i="7"/>
  <c r="BC843" i="7"/>
  <c r="BC329" i="7"/>
  <c r="BC91" i="7"/>
  <c r="BC95" i="7"/>
  <c r="BC386" i="7"/>
  <c r="BC886" i="7"/>
  <c r="BC202" i="7"/>
  <c r="BC83" i="7"/>
  <c r="BC983" i="7"/>
  <c r="BC120" i="7"/>
  <c r="BC382" i="7"/>
  <c r="BC399" i="7"/>
  <c r="BC671" i="7"/>
  <c r="BC59" i="7"/>
  <c r="BC210" i="7"/>
  <c r="BC481" i="7"/>
  <c r="BC7" i="7"/>
  <c r="BC290" i="7"/>
  <c r="BC947" i="7"/>
  <c r="BC732" i="7"/>
  <c r="BC516" i="7"/>
  <c r="BC766" i="7"/>
  <c r="BC722" i="7"/>
  <c r="BC118" i="7"/>
  <c r="BC142" i="7"/>
  <c r="BC1051" i="7"/>
  <c r="BC878" i="7"/>
  <c r="BC906" i="7"/>
  <c r="BC694" i="7"/>
  <c r="BC927" i="7"/>
  <c r="BC945" i="7"/>
  <c r="BC268" i="7"/>
  <c r="BC958" i="7"/>
  <c r="BC736" i="7"/>
  <c r="BC772" i="7"/>
  <c r="BC796" i="7"/>
  <c r="BC828" i="7"/>
  <c r="BC1133" i="7"/>
  <c r="BC1155" i="7"/>
  <c r="BC351" i="7"/>
  <c r="BC566" i="7"/>
  <c r="BC368" i="7"/>
  <c r="BC612" i="7"/>
  <c r="BC1024" i="7"/>
  <c r="BC618" i="7"/>
  <c r="BC626" i="7"/>
  <c r="BC390" i="7"/>
  <c r="BC633" i="7"/>
  <c r="BC640" i="7"/>
  <c r="BC406" i="7"/>
  <c r="BC883" i="7"/>
  <c r="BC51" i="7"/>
  <c r="BC663" i="7"/>
  <c r="BC1147" i="7"/>
  <c r="BC426" i="7"/>
  <c r="BC917" i="7"/>
  <c r="BC698" i="7"/>
  <c r="BC453" i="7"/>
  <c r="BC211" i="7"/>
  <c r="BC713" i="7"/>
  <c r="BC475" i="7"/>
  <c r="BC78" i="7"/>
  <c r="BC246" i="7"/>
  <c r="BC953" i="7"/>
  <c r="BC253" i="7"/>
  <c r="BC264" i="7"/>
  <c r="BC9" i="7"/>
  <c r="BC970" i="7"/>
  <c r="BC523" i="7"/>
  <c r="BC1111" i="7"/>
  <c r="BC301" i="7"/>
  <c r="BC548" i="7"/>
  <c r="BC322" i="7"/>
  <c r="BC341" i="7"/>
  <c r="BC348" i="7"/>
  <c r="BC961" i="7"/>
  <c r="BC379" i="7"/>
  <c r="BC391" i="7"/>
  <c r="BC641" i="7"/>
  <c r="BC177" i="7"/>
  <c r="BC418" i="7"/>
  <c r="BC425" i="7"/>
  <c r="BC442" i="7"/>
  <c r="BC68" i="7"/>
  <c r="BC461" i="7"/>
  <c r="BC224" i="7"/>
  <c r="BC70" i="7"/>
  <c r="BC469" i="7"/>
  <c r="BC237" i="7"/>
  <c r="BC240" i="7"/>
  <c r="BC491" i="7"/>
  <c r="BC496" i="7"/>
  <c r="BC504" i="7"/>
  <c r="BC259" i="7"/>
  <c r="BC93" i="7"/>
  <c r="BC97" i="7"/>
  <c r="BC767" i="7"/>
  <c r="BC531" i="7"/>
  <c r="BC327" i="7"/>
  <c r="BC371" i="7"/>
  <c r="BC1042" i="7"/>
  <c r="BC885" i="7"/>
  <c r="BC687" i="7"/>
  <c r="BC448" i="7"/>
  <c r="BC1090" i="7"/>
  <c r="BC935" i="7"/>
  <c r="BC76" i="7"/>
  <c r="BC729" i="7"/>
  <c r="BC960" i="7"/>
  <c r="BC974" i="7"/>
  <c r="BC1004" i="7"/>
  <c r="BC397" i="7"/>
  <c r="BC634" i="7"/>
  <c r="BC1068" i="7"/>
  <c r="BC934" i="7"/>
  <c r="BC499" i="7"/>
  <c r="BC1030" i="7"/>
  <c r="BC175" i="7"/>
  <c r="BC443" i="7"/>
  <c r="BC243" i="7"/>
  <c r="BC510" i="7"/>
  <c r="BC627" i="7"/>
  <c r="BC58" i="7"/>
  <c r="BC444" i="7"/>
  <c r="BC697" i="7"/>
  <c r="BC206" i="7"/>
  <c r="BC479" i="7"/>
  <c r="BC522" i="7"/>
  <c r="BC650" i="7"/>
  <c r="BC707" i="7"/>
  <c r="BC166" i="7"/>
  <c r="BC882" i="7"/>
  <c r="BC967" i="7"/>
  <c r="BC969" i="7"/>
  <c r="BC429" i="7"/>
  <c r="BC955" i="7"/>
  <c r="BC1164" i="7"/>
  <c r="BC604" i="7"/>
  <c r="BC364" i="7"/>
  <c r="BC1013" i="7"/>
  <c r="BC606" i="7"/>
  <c r="BC1014" i="7"/>
  <c r="BC608" i="7"/>
  <c r="BC164" i="7"/>
  <c r="BC46" i="7"/>
  <c r="BC1016" i="7"/>
  <c r="BC609" i="7"/>
  <c r="BC836" i="7"/>
  <c r="BC837" i="7"/>
  <c r="BC610" i="7"/>
  <c r="BC1122" i="7"/>
  <c r="BC1019" i="7"/>
  <c r="BC1011" i="7"/>
  <c r="BC359" i="7"/>
  <c r="BC832" i="7"/>
  <c r="BC1012" i="7"/>
  <c r="BC155" i="7"/>
  <c r="BC598" i="7"/>
  <c r="BC156" i="7"/>
  <c r="BC834" i="7"/>
  <c r="BC599" i="7"/>
  <c r="BC159" i="7"/>
  <c r="BC161" i="7"/>
  <c r="BC601" i="7"/>
  <c r="BC162" i="7"/>
  <c r="BC762" i="7"/>
  <c r="BC53" i="7"/>
  <c r="BC913" i="7"/>
  <c r="BC474" i="7"/>
  <c r="BC396" i="7"/>
  <c r="BC415" i="7"/>
  <c r="BC908" i="7"/>
  <c r="BC746" i="7"/>
  <c r="BC135" i="7"/>
  <c r="BC622" i="7"/>
  <c r="BC737" i="7"/>
  <c r="BC291" i="7"/>
  <c r="BC377" i="7"/>
  <c r="BC239" i="7"/>
  <c r="BC700" i="7"/>
  <c r="BC559" i="7"/>
  <c r="BC881" i="7"/>
  <c r="BC1049" i="7"/>
  <c r="BC1120" i="7"/>
  <c r="BC115" i="7"/>
  <c r="BC121" i="7"/>
  <c r="BC394" i="7"/>
  <c r="BC181" i="7"/>
  <c r="BC933" i="7"/>
  <c r="BC88" i="7"/>
  <c r="BC17" i="7"/>
  <c r="BC3" i="7"/>
  <c r="BC1135" i="7"/>
  <c r="BC176" i="7"/>
  <c r="BC676" i="7"/>
  <c r="BC196" i="7"/>
  <c r="BC714" i="7"/>
  <c r="BC486" i="7"/>
  <c r="BC508" i="7"/>
  <c r="BC293" i="7"/>
  <c r="BC39" i="7"/>
  <c r="BC547" i="7"/>
  <c r="BC378" i="7"/>
  <c r="BC1025" i="7"/>
  <c r="BC860" i="7"/>
  <c r="BC876" i="7"/>
  <c r="BC1065" i="7"/>
  <c r="BC436" i="7"/>
  <c r="BC693" i="7"/>
  <c r="BC724" i="7"/>
  <c r="BC234" i="7"/>
  <c r="BC956" i="7"/>
  <c r="BC962" i="7"/>
  <c r="BC36" i="7"/>
  <c r="BC457" i="7"/>
  <c r="BC572" i="7"/>
  <c r="BC695" i="7"/>
  <c r="BC441" i="7"/>
  <c r="BC232" i="7"/>
  <c r="BC1123" i="7"/>
  <c r="BC615" i="7"/>
  <c r="BC409" i="7"/>
  <c r="BC903" i="7"/>
  <c r="BC204" i="7"/>
  <c r="BC932" i="7"/>
  <c r="BC465" i="7"/>
  <c r="BC117" i="7"/>
  <c r="BC937" i="7"/>
  <c r="BC1076" i="7"/>
  <c r="BC686" i="7"/>
  <c r="BC1104" i="7"/>
  <c r="BC894" i="7"/>
  <c r="BC1054" i="7"/>
  <c r="BC812" i="7"/>
  <c r="BC639" i="7"/>
  <c r="BC55" i="7"/>
  <c r="BC228" i="7"/>
  <c r="BC753" i="7"/>
  <c r="BC1107" i="7"/>
  <c r="BC34" i="7"/>
  <c r="BC870" i="7"/>
  <c r="BC653" i="7"/>
  <c r="BC678" i="7"/>
  <c r="BC198" i="7"/>
  <c r="BC221" i="7"/>
  <c r="BC951" i="7"/>
  <c r="BC273" i="7"/>
  <c r="BC116" i="7"/>
  <c r="BC1156" i="7"/>
  <c r="BC938" i="7"/>
  <c r="BC255" i="7"/>
  <c r="BC261" i="7"/>
  <c r="BC310" i="7"/>
  <c r="BC990" i="7"/>
  <c r="BC424" i="7"/>
  <c r="BC758" i="7"/>
  <c r="BC793" i="7"/>
  <c r="BC855" i="7"/>
  <c r="BC1053" i="7"/>
  <c r="BC892" i="7"/>
  <c r="BC919" i="7"/>
  <c r="BC696" i="7"/>
  <c r="BC719" i="7"/>
  <c r="BC500" i="7"/>
  <c r="BC269" i="7"/>
  <c r="BC925" i="7"/>
  <c r="BC519" i="7"/>
  <c r="BC784" i="7"/>
  <c r="BC134" i="7"/>
  <c r="BC1124" i="7"/>
  <c r="BC877" i="7"/>
  <c r="BC37" i="7"/>
  <c r="BC952" i="7"/>
  <c r="BC797" i="7"/>
  <c r="BC165" i="7"/>
  <c r="BC372" i="7"/>
  <c r="BC851" i="7"/>
  <c r="BC853" i="7"/>
  <c r="BC861" i="7"/>
  <c r="BC173" i="7"/>
  <c r="BC401" i="7"/>
  <c r="BC404" i="7"/>
  <c r="BC645" i="7"/>
  <c r="BC1059" i="7"/>
  <c r="BC656" i="7"/>
  <c r="BC417" i="7"/>
  <c r="BC1067" i="7"/>
  <c r="BC688" i="7"/>
  <c r="BC692" i="7"/>
  <c r="BC924" i="7"/>
  <c r="BC454" i="7"/>
  <c r="BC712" i="7"/>
  <c r="BC218" i="7"/>
  <c r="BC236" i="7"/>
  <c r="BC492" i="7"/>
  <c r="BC87" i="7"/>
  <c r="BC247" i="7"/>
  <c r="BC90" i="7"/>
  <c r="BC8" i="7"/>
  <c r="BC10" i="7"/>
  <c r="BC971" i="7"/>
  <c r="BC527" i="7"/>
  <c r="BC535" i="7"/>
  <c r="BC541" i="7"/>
  <c r="BC317" i="7"/>
  <c r="BC337" i="7"/>
  <c r="BC139" i="7"/>
  <c r="BC1006" i="7"/>
  <c r="BC801" i="7"/>
  <c r="BC388" i="7"/>
  <c r="BC635" i="7"/>
  <c r="BC647" i="7"/>
  <c r="BC180" i="7"/>
  <c r="BC52" i="7"/>
  <c r="BC188" i="7"/>
  <c r="BC195" i="7"/>
  <c r="BC220" i="7"/>
  <c r="BC222" i="7"/>
  <c r="BC936" i="7"/>
  <c r="BC71" i="7"/>
  <c r="BC470" i="7"/>
  <c r="BC483" i="7"/>
  <c r="BC738" i="7"/>
  <c r="BC494" i="7"/>
  <c r="BC89" i="7"/>
  <c r="BC258" i="7"/>
  <c r="BC506" i="7"/>
  <c r="BC266" i="7"/>
  <c r="BC14" i="7"/>
  <c r="BC530" i="7"/>
  <c r="BC297" i="7"/>
  <c r="BC586" i="7"/>
  <c r="BC49" i="7"/>
  <c r="BC875" i="7"/>
  <c r="BC185" i="7"/>
  <c r="BC916" i="7"/>
  <c r="BC705" i="7"/>
  <c r="BC1091" i="7"/>
  <c r="BC467" i="7"/>
  <c r="BC478" i="7"/>
  <c r="BC85" i="7"/>
  <c r="BC18" i="7"/>
  <c r="BC112" i="7"/>
  <c r="BC1029" i="7"/>
  <c r="BC874" i="7"/>
  <c r="BC402" i="7"/>
  <c r="BC445" i="7"/>
  <c r="BC495" i="7"/>
  <c r="BC518" i="7"/>
  <c r="BC169" i="7"/>
  <c r="BC412" i="7"/>
  <c r="BC227" i="7"/>
  <c r="BC254" i="7"/>
  <c r="BC760" i="7"/>
  <c r="BC899" i="7"/>
  <c r="BC191" i="7"/>
  <c r="BC921" i="7"/>
  <c r="BC63" i="7"/>
  <c r="BC477" i="7"/>
  <c r="BC256" i="7"/>
  <c r="BC302" i="7"/>
  <c r="BC437" i="7"/>
  <c r="BC726" i="7"/>
  <c r="BC866" i="7"/>
  <c r="BC966" i="7"/>
  <c r="BC968" i="7"/>
  <c r="BC174" i="7"/>
  <c r="BC370" i="7"/>
  <c r="BC1163" i="7"/>
  <c r="BC603" i="7"/>
  <c r="BC363" i="7"/>
  <c r="BC365" i="7"/>
  <c r="BC605" i="7"/>
  <c r="BC163" i="7"/>
  <c r="BC607" i="7"/>
  <c r="BC1015" i="7"/>
  <c r="BC366" i="7"/>
  <c r="BC47" i="7"/>
  <c r="BC835" i="7"/>
  <c r="BC1017" i="7"/>
  <c r="BC1165" i="7"/>
  <c r="BC838" i="7"/>
  <c r="BC367" i="7"/>
  <c r="BC1018" i="7"/>
  <c r="BC611" i="7"/>
  <c r="BC44" i="7"/>
  <c r="BC360" i="7"/>
  <c r="BC833" i="7"/>
  <c r="BC154" i="7"/>
  <c r="BC361" i="7"/>
  <c r="BC362" i="7"/>
  <c r="BC45" i="7"/>
  <c r="BC157" i="7"/>
  <c r="BC158" i="7"/>
  <c r="BC160" i="7"/>
  <c r="BC600" i="7"/>
  <c r="BC602" i="7"/>
  <c r="BC1173" i="7"/>
  <c r="BC850" i="7"/>
  <c r="BC1141" i="7"/>
  <c r="BC755" i="7"/>
  <c r="BC553" i="7"/>
  <c r="BC704" i="7"/>
  <c r="BC279" i="7"/>
  <c r="BC393" i="7"/>
  <c r="BC1035" i="7"/>
  <c r="BC190" i="7"/>
  <c r="BC498" i="7"/>
  <c r="BC183" i="7"/>
  <c r="BD565" i="7"/>
  <c r="BD1064" i="7"/>
  <c r="BD734" i="7"/>
  <c r="BD549" i="7"/>
  <c r="BD567" i="7"/>
  <c r="BD41" i="7"/>
  <c r="BD941" i="7"/>
  <c r="BD1074" i="7"/>
  <c r="BD1089" i="7"/>
  <c r="BD723" i="7"/>
  <c r="BD1045" i="7"/>
  <c r="BD928" i="7"/>
  <c r="BD1126" i="7"/>
  <c r="BD1128" i="7"/>
  <c r="BD1130" i="7"/>
  <c r="BD1028" i="7"/>
  <c r="BD1033" i="7"/>
  <c r="BD923" i="7"/>
  <c r="BD721" i="7"/>
  <c r="BD939" i="7"/>
  <c r="BD862" i="7"/>
  <c r="BD1096" i="7"/>
  <c r="BD1031" i="7"/>
  <c r="BD1171" i="7"/>
  <c r="BD593" i="7"/>
  <c r="BD798" i="7"/>
  <c r="BD568" i="7"/>
  <c r="BD848" i="7"/>
  <c r="BD897" i="7"/>
  <c r="BD1139" i="7"/>
  <c r="BD1131" i="7"/>
  <c r="BD857" i="7"/>
  <c r="BD1170" i="7"/>
  <c r="BD914" i="7"/>
  <c r="BD643" i="7"/>
  <c r="BD1092" i="7"/>
  <c r="BD735" i="7"/>
  <c r="BD1102" i="7"/>
  <c r="BD748" i="7"/>
  <c r="BD764" i="7"/>
  <c r="BD1110" i="7"/>
  <c r="BD973" i="7"/>
  <c r="BD1161" i="7"/>
  <c r="BD319" i="7"/>
  <c r="BD557" i="7"/>
  <c r="BD995" i="7"/>
  <c r="BD560" i="7"/>
  <c r="BD998" i="7"/>
  <c r="BD335" i="7"/>
  <c r="BD576" i="7"/>
  <c r="BD1002" i="7"/>
  <c r="BD808" i="7"/>
  <c r="BD328" i="7"/>
  <c r="BD895" i="7"/>
  <c r="BD1129" i="7"/>
  <c r="BD743" i="7"/>
  <c r="BD1127" i="7"/>
  <c r="BD872" i="7"/>
  <c r="BD630" i="7"/>
  <c r="BD482" i="7"/>
  <c r="BD1105" i="7"/>
  <c r="BD1158" i="7"/>
  <c r="BD779" i="7"/>
  <c r="BD556" i="7"/>
  <c r="BD792" i="7"/>
  <c r="BD999" i="7"/>
  <c r="BD807" i="7"/>
  <c r="BD1003" i="7"/>
  <c r="BD344" i="7"/>
  <c r="BD583" i="7"/>
  <c r="BD817" i="7"/>
  <c r="BD144" i="7"/>
  <c r="BD1008" i="7"/>
  <c r="BD829" i="7"/>
  <c r="BD597" i="7"/>
  <c r="BD1047" i="7"/>
  <c r="BD889" i="7"/>
  <c r="BD422" i="7"/>
  <c r="BD910" i="7"/>
  <c r="BD703" i="7"/>
  <c r="BD238" i="7"/>
  <c r="BD252" i="7"/>
  <c r="BD272" i="7"/>
  <c r="BD520" i="7"/>
  <c r="BD526" i="7"/>
  <c r="BD791" i="7"/>
  <c r="BD145" i="7"/>
  <c r="BD613" i="7"/>
  <c r="BD667" i="7"/>
  <c r="BD668" i="7"/>
  <c r="BD685" i="7"/>
  <c r="BD1100" i="7"/>
  <c r="BD624" i="7"/>
  <c r="BD1150" i="7"/>
  <c r="BD950" i="7"/>
  <c r="BD1112" i="7"/>
  <c r="BD558" i="7"/>
  <c r="BD133" i="7"/>
  <c r="BD811" i="7"/>
  <c r="BD40" i="7"/>
  <c r="BD591" i="7"/>
  <c r="BD596" i="7"/>
  <c r="BD182" i="7"/>
  <c r="BD192" i="7"/>
  <c r="BD741" i="7"/>
  <c r="BD13" i="7"/>
  <c r="BD307" i="7"/>
  <c r="BD29" i="7"/>
  <c r="BD30" i="7"/>
  <c r="BD665" i="7"/>
  <c r="BD666" i="7"/>
  <c r="BD1072" i="7"/>
  <c r="BD57" i="7"/>
  <c r="BD915" i="7"/>
  <c r="BD1084" i="7"/>
  <c r="BD1086" i="7"/>
  <c r="BD460" i="7"/>
  <c r="BD507" i="7"/>
  <c r="BD957" i="7"/>
  <c r="BD101" i="7"/>
  <c r="BD537" i="7"/>
  <c r="BD1159" i="7"/>
  <c r="BD124" i="7"/>
  <c r="BD802" i="7"/>
  <c r="BD822" i="7"/>
  <c r="BD847" i="7"/>
  <c r="BD1043" i="7"/>
  <c r="BD410" i="7"/>
  <c r="BD187" i="7"/>
  <c r="BD1151" i="7"/>
  <c r="BD926" i="7"/>
  <c r="BD455" i="7"/>
  <c r="BD1154" i="7"/>
  <c r="BD1103" i="7"/>
  <c r="BD745" i="7"/>
  <c r="BD896" i="7"/>
  <c r="BD564" i="7"/>
  <c r="BD563" i="7"/>
  <c r="BD27" i="7"/>
  <c r="BD901" i="7"/>
  <c r="BD431" i="7"/>
  <c r="BD673" i="7"/>
  <c r="BD463" i="7"/>
  <c r="BD270" i="7"/>
  <c r="BD127" i="7"/>
  <c r="BD628" i="7"/>
  <c r="BD664" i="7"/>
  <c r="BD92" i="7"/>
  <c r="BD963" i="7"/>
  <c r="BD750" i="7"/>
  <c r="BD413" i="7"/>
  <c r="BD677" i="7"/>
  <c r="BD122" i="7"/>
  <c r="BD419" i="7"/>
  <c r="BD421" i="7"/>
  <c r="BD1153" i="7"/>
  <c r="BD849" i="7"/>
  <c r="BD128" i="7"/>
  <c r="BD1119" i="7"/>
  <c r="BD820" i="7"/>
  <c r="BD595" i="7"/>
  <c r="BD669" i="7"/>
  <c r="BD689" i="7"/>
  <c r="BD920" i="7"/>
  <c r="BD276" i="7"/>
  <c r="BD761" i="7"/>
  <c r="BD825" i="7"/>
  <c r="BD826" i="7"/>
  <c r="BD790" i="7"/>
  <c r="BD803" i="7"/>
  <c r="BD1145" i="7"/>
  <c r="BD197" i="7"/>
  <c r="BD794" i="7"/>
  <c r="BD147" i="7"/>
  <c r="BD1046" i="7"/>
  <c r="BD887" i="7"/>
  <c r="BD282" i="7"/>
  <c r="BD1063" i="7"/>
  <c r="BD1162" i="7"/>
  <c r="BD369" i="7"/>
  <c r="BD709" i="7"/>
  <c r="BD242" i="7"/>
  <c r="BD489" i="7"/>
  <c r="BD1116" i="7"/>
  <c r="BD827" i="7"/>
  <c r="BD313" i="7"/>
  <c r="BD1032" i="7"/>
  <c r="BD1152" i="7"/>
  <c r="BD280" i="7"/>
  <c r="BD1132" i="7"/>
  <c r="BD891" i="7"/>
  <c r="BD989" i="7"/>
  <c r="BD786" i="7"/>
  <c r="BD281" i="7"/>
  <c r="BD977" i="7"/>
  <c r="BD554" i="7"/>
  <c r="BD1085" i="7"/>
  <c r="BD1087" i="7"/>
  <c r="BD770" i="7"/>
  <c r="BD550" i="7"/>
  <c r="BD241" i="7"/>
  <c r="BD380" i="7"/>
  <c r="BD1144" i="7"/>
  <c r="BD285" i="7"/>
  <c r="BD841" i="7"/>
  <c r="BD631" i="7"/>
  <c r="BD1146" i="7"/>
  <c r="BD1172" i="7"/>
  <c r="BD223" i="7"/>
  <c r="BD739" i="7"/>
  <c r="BD1113" i="7"/>
  <c r="BD979" i="7"/>
  <c r="BD981" i="7"/>
  <c r="BD357" i="7"/>
  <c r="BD1058" i="7"/>
  <c r="BD1066" i="7"/>
  <c r="BD472" i="7"/>
  <c r="BD80" i="7"/>
  <c r="BD949" i="7"/>
  <c r="BD487" i="7"/>
  <c r="BD751" i="7"/>
  <c r="BD512" i="7"/>
  <c r="BD100" i="7"/>
  <c r="BD275" i="7"/>
  <c r="BD972" i="7"/>
  <c r="BD769" i="7"/>
  <c r="BD532" i="7"/>
  <c r="BD534" i="7"/>
  <c r="BD1115" i="7"/>
  <c r="BD780" i="7"/>
  <c r="BD781" i="7"/>
  <c r="BD561" i="7"/>
  <c r="BD997" i="7"/>
  <c r="BD331" i="7"/>
  <c r="BD338" i="7"/>
  <c r="BD577" i="7"/>
  <c r="BD806" i="7"/>
  <c r="BD581" i="7"/>
  <c r="BD137" i="7"/>
  <c r="BD810" i="7"/>
  <c r="BD584" i="7"/>
  <c r="BD813" i="7"/>
  <c r="BD816" i="7"/>
  <c r="BD818" i="7"/>
  <c r="BD590" i="7"/>
  <c r="BD2" i="7"/>
  <c r="BD823" i="7"/>
  <c r="BD355" i="7"/>
  <c r="BD153" i="7"/>
  <c r="BD1038" i="7"/>
  <c r="BD679" i="7"/>
  <c r="BD432" i="7"/>
  <c r="BD61" i="7"/>
  <c r="BD701" i="7"/>
  <c r="BD1157" i="7"/>
  <c r="BD125" i="7"/>
  <c r="BD651" i="7"/>
  <c r="BD1081" i="7"/>
  <c r="BD248" i="7"/>
  <c r="BD777" i="7"/>
  <c r="BD614" i="7"/>
  <c r="BD757" i="7"/>
  <c r="BD629" i="7"/>
  <c r="BD450" i="7"/>
  <c r="BD305" i="7"/>
  <c r="BD842" i="7"/>
  <c r="BD840" i="7"/>
  <c r="BD898" i="7"/>
  <c r="BD978" i="7"/>
  <c r="BD50" i="7"/>
  <c r="BD82" i="7"/>
  <c r="BD964" i="7"/>
  <c r="BD533" i="7"/>
  <c r="BD320" i="7"/>
  <c r="BD804" i="7"/>
  <c r="BD809" i="7"/>
  <c r="BD1007" i="7"/>
  <c r="BD353" i="7"/>
  <c r="BD149" i="7"/>
  <c r="BD858" i="7"/>
  <c r="BD905" i="7"/>
  <c r="BD451" i="7"/>
  <c r="BD930" i="7"/>
  <c r="BD710" i="7"/>
  <c r="BD733" i="7"/>
  <c r="BD485" i="7"/>
  <c r="BD277" i="7"/>
  <c r="BD284" i="7"/>
  <c r="BD295" i="7"/>
  <c r="BD114" i="7"/>
  <c r="BD871" i="7"/>
  <c r="BD1044" i="7"/>
  <c r="BD308" i="7"/>
  <c r="BD1093" i="7"/>
  <c r="BD980" i="7"/>
  <c r="BD456" i="7"/>
  <c r="BD38" i="7"/>
  <c r="BD824" i="7"/>
  <c r="BD718" i="7"/>
  <c r="BD982" i="7"/>
  <c r="BD946" i="7"/>
  <c r="BD263" i="7"/>
  <c r="BD768" i="7"/>
  <c r="BD304" i="7"/>
  <c r="BD130" i="7"/>
  <c r="BD342" i="7"/>
  <c r="BD346" i="7"/>
  <c r="BD589" i="7"/>
  <c r="BD1009" i="7"/>
  <c r="BD152" i="7"/>
  <c r="BD632" i="7"/>
  <c r="BD918" i="7"/>
  <c r="BD702" i="7"/>
  <c r="BD466" i="7"/>
  <c r="BD727" i="7"/>
  <c r="BD249" i="7"/>
  <c r="BD747" i="7"/>
  <c r="BD288" i="7"/>
  <c r="BD289" i="7"/>
  <c r="BD987" i="7"/>
  <c r="BD988" i="7"/>
  <c r="BD562" i="7"/>
  <c r="BD31" i="7"/>
  <c r="BD819" i="7"/>
  <c r="BD146" i="7"/>
  <c r="BD374" i="7"/>
  <c r="BD375" i="7"/>
  <c r="BD376" i="7"/>
  <c r="BD621" i="7"/>
  <c r="BD170" i="7"/>
  <c r="BD392" i="7"/>
  <c r="BD657" i="7"/>
  <c r="BD430" i="7"/>
  <c r="BD922" i="7"/>
  <c r="BD462" i="7"/>
  <c r="BD940" i="7"/>
  <c r="BD239" i="7"/>
  <c r="BD103" i="7"/>
  <c r="BD21" i="7"/>
  <c r="BD783" i="7"/>
  <c r="BD1117" i="7"/>
  <c r="BD326" i="7"/>
  <c r="BD332" i="7"/>
  <c r="BD1000" i="7"/>
  <c r="BD587" i="7"/>
  <c r="BD1022" i="7"/>
  <c r="BD1136" i="7"/>
  <c r="BD865" i="7"/>
  <c r="BD1137" i="7"/>
  <c r="BD407" i="7"/>
  <c r="BD644" i="7"/>
  <c r="BD648" i="7"/>
  <c r="BD655" i="7"/>
  <c r="BD659" i="7"/>
  <c r="BD661" i="7"/>
  <c r="BD674" i="7"/>
  <c r="BD616" i="7"/>
  <c r="BD948" i="7"/>
  <c r="BD773" i="7"/>
  <c r="BD336" i="7"/>
  <c r="BD815" i="7"/>
  <c r="BD1101" i="7"/>
  <c r="BD250" i="7"/>
  <c r="BD985" i="7"/>
  <c r="BD986" i="7"/>
  <c r="BD788" i="7"/>
  <c r="BD582" i="7"/>
  <c r="BD1005" i="7"/>
  <c r="BD1166" i="7"/>
  <c r="BD377" i="7"/>
  <c r="BD890" i="7"/>
  <c r="BD77" i="7"/>
  <c r="BD1160" i="7"/>
  <c r="BD347" i="7"/>
  <c r="BD868" i="7"/>
  <c r="BD888" i="7"/>
  <c r="BD184" i="7"/>
  <c r="BD1071" i="7"/>
  <c r="BD434" i="7"/>
  <c r="BD683" i="7"/>
  <c r="BD700" i="7"/>
  <c r="BD1088" i="7"/>
  <c r="BD706" i="7"/>
  <c r="BD214" i="7"/>
  <c r="BD937" i="7"/>
  <c r="BD473" i="7"/>
  <c r="BD731" i="7"/>
  <c r="BD513" i="7"/>
  <c r="BD762" i="7"/>
  <c r="BD529" i="7"/>
  <c r="BD776" i="7"/>
  <c r="BD975" i="7"/>
  <c r="BD540" i="7"/>
  <c r="BD543" i="7"/>
  <c r="BD23" i="7"/>
  <c r="BD785" i="7"/>
  <c r="BD559" i="7"/>
  <c r="BD580" i="7"/>
  <c r="BD1040" i="7"/>
  <c r="BD902" i="7"/>
  <c r="BD1076" i="7"/>
  <c r="BD1078" i="7"/>
  <c r="BD1080" i="7"/>
  <c r="BD62" i="7"/>
  <c r="BD457" i="7"/>
  <c r="BD459" i="7"/>
  <c r="BD759" i="7"/>
  <c r="BD20" i="7"/>
  <c r="BD1125" i="7"/>
  <c r="BD1034" i="7"/>
  <c r="BD1048" i="7"/>
  <c r="BD1052" i="7"/>
  <c r="BD881" i="7"/>
  <c r="BD649" i="7"/>
  <c r="BD420" i="7"/>
  <c r="BD56" i="7"/>
  <c r="BD686" i="7"/>
  <c r="BD67" i="7"/>
  <c r="BD75" i="7"/>
  <c r="BD12" i="7"/>
  <c r="BD572" i="7"/>
  <c r="BD574" i="7"/>
  <c r="BD1118" i="7"/>
  <c r="BD690" i="7"/>
  <c r="BD843" i="7"/>
  <c r="BD846" i="7"/>
  <c r="BD1134" i="7"/>
  <c r="BD1168" i="7"/>
  <c r="BD1049" i="7"/>
  <c r="BD438" i="7"/>
  <c r="BD1083" i="7"/>
  <c r="BD231" i="7"/>
  <c r="BD1104" i="7"/>
  <c r="BD521" i="7"/>
  <c r="BD312" i="7"/>
  <c r="BD654" i="7"/>
  <c r="BD53" i="7"/>
  <c r="BD711" i="7"/>
  <c r="BD497" i="7"/>
  <c r="BD515" i="7"/>
  <c r="BD329" i="7"/>
  <c r="BD569" i="7"/>
  <c r="BD343" i="7"/>
  <c r="BD143" i="7"/>
  <c r="BD1120" i="7"/>
  <c r="BD354" i="7"/>
  <c r="BD594" i="7"/>
  <c r="BD1041" i="7"/>
  <c r="BD894" i="7"/>
  <c r="BD1099" i="7"/>
  <c r="BD771" i="7"/>
  <c r="BD54" i="7"/>
  <c r="BD695" i="7"/>
  <c r="BD216" i="7"/>
  <c r="BD73" i="7"/>
  <c r="BD476" i="7"/>
  <c r="BD91" i="7"/>
  <c r="BD94" i="7"/>
  <c r="BD517" i="7"/>
  <c r="BD778" i="7"/>
  <c r="BD115" i="7"/>
  <c r="BD318" i="7"/>
  <c r="BD24" i="7"/>
  <c r="BD1010" i="7"/>
  <c r="BD1054" i="7"/>
  <c r="BD749" i="7"/>
  <c r="BD965" i="7"/>
  <c r="BD48" i="7"/>
  <c r="BD441" i="7"/>
  <c r="BD929" i="7"/>
  <c r="BD625" i="7"/>
  <c r="BD172" i="7"/>
  <c r="BD959" i="7"/>
  <c r="BD742" i="7"/>
  <c r="BD19" i="7"/>
  <c r="BD340" i="7"/>
  <c r="BD728" i="7"/>
  <c r="BD730" i="7"/>
  <c r="BD765" i="7"/>
  <c r="BD294" i="7"/>
  <c r="BD321" i="7"/>
  <c r="BD123" i="7"/>
  <c r="BD33" i="7"/>
  <c r="BD592" i="7"/>
  <c r="BD104" i="7"/>
  <c r="BD408" i="7"/>
  <c r="BD72" i="7"/>
  <c r="BD542" i="7"/>
  <c r="BD799" i="7"/>
  <c r="BD864" i="7"/>
  <c r="BD1056" i="7"/>
  <c r="BD662" i="7"/>
  <c r="BD292" i="7"/>
  <c r="BD863" i="7"/>
  <c r="BD11" i="7"/>
  <c r="BD32" i="7"/>
  <c r="BD69" i="7"/>
  <c r="BD286" i="7"/>
  <c r="BD324" i="7"/>
  <c r="BD588" i="7"/>
  <c r="BD219" i="7"/>
  <c r="BD994" i="7"/>
  <c r="BD880" i="7"/>
  <c r="BD1148" i="7"/>
  <c r="BD907" i="7"/>
  <c r="BD4" i="7"/>
  <c r="BD213" i="7"/>
  <c r="BD943" i="7"/>
  <c r="BD251" i="7"/>
  <c r="BD15" i="7"/>
  <c r="BD113" i="7"/>
  <c r="BD22" i="7"/>
  <c r="BD991" i="7"/>
  <c r="BD795" i="7"/>
  <c r="BD1143" i="7"/>
  <c r="BD1077" i="7"/>
  <c r="BD909" i="7"/>
  <c r="BD458" i="7"/>
  <c r="BD96" i="7"/>
  <c r="BD856" i="7"/>
  <c r="BD636" i="7"/>
  <c r="BD646" i="7"/>
  <c r="BD1069" i="7"/>
  <c r="BD66" i="7"/>
  <c r="BD245" i="7"/>
  <c r="BD573" i="7"/>
  <c r="BD1027" i="7"/>
  <c r="BD845" i="7"/>
  <c r="BD859" i="7"/>
  <c r="BD893" i="7"/>
  <c r="BD194" i="7"/>
  <c r="BD502" i="7"/>
  <c r="BD1001" i="7"/>
  <c r="BD428" i="7"/>
  <c r="BD756" i="7"/>
  <c r="BD28" i="7"/>
  <c r="BD349" i="7"/>
  <c r="BD821" i="7"/>
  <c r="BD150" i="7"/>
  <c r="BD229" i="7"/>
  <c r="BD168" i="7"/>
  <c r="BD203" i="7"/>
  <c r="BD74" i="7"/>
  <c r="BD265" i="7"/>
  <c r="BD1106" i="7"/>
  <c r="BD782" i="7"/>
  <c r="BD800" i="7"/>
  <c r="BD681" i="7"/>
  <c r="BD1114" i="7"/>
  <c r="BD199" i="7"/>
  <c r="BD217" i="7"/>
  <c r="BD95" i="7"/>
  <c r="BD106" i="7"/>
  <c r="BD121" i="7"/>
  <c r="BD333" i="7"/>
  <c r="BD812" i="7"/>
  <c r="BD1021" i="7"/>
  <c r="BD850" i="7"/>
  <c r="BD384" i="7"/>
  <c r="BD386" i="7"/>
  <c r="BD389" i="7"/>
  <c r="BD394" i="7"/>
  <c r="BD638" i="7"/>
  <c r="BD639" i="7"/>
  <c r="BD1055" i="7"/>
  <c r="BD1141" i="7"/>
  <c r="BD884" i="7"/>
  <c r="BD886" i="7"/>
  <c r="BD1062" i="7"/>
  <c r="BD181" i="7"/>
  <c r="BD427" i="7"/>
  <c r="BD55" i="7"/>
  <c r="BD435" i="7"/>
  <c r="BD913" i="7"/>
  <c r="BD193" i="7"/>
  <c r="BD202" i="7"/>
  <c r="BD64" i="7"/>
  <c r="BD933" i="7"/>
  <c r="BD225" i="7"/>
  <c r="BD228" i="7"/>
  <c r="BD471" i="7"/>
  <c r="BD474" i="7"/>
  <c r="BD79" i="7"/>
  <c r="BD83" i="7"/>
  <c r="BD493" i="7"/>
  <c r="BD88" i="7"/>
  <c r="BD954" i="7"/>
  <c r="BD753" i="7"/>
  <c r="BD754" i="7"/>
  <c r="BD755" i="7"/>
  <c r="BD25" i="7"/>
  <c r="BD260" i="7"/>
  <c r="BD42" i="7"/>
  <c r="BD60" i="7"/>
  <c r="BD323" i="7"/>
  <c r="BD1050" i="7"/>
  <c r="BD546" i="7"/>
  <c r="BD716" i="7"/>
  <c r="BD287" i="7"/>
  <c r="BD356" i="7"/>
  <c r="BD111" i="7"/>
  <c r="BD660" i="7"/>
  <c r="BD423" i="7"/>
  <c r="BD1082" i="7"/>
  <c r="BD1094" i="7"/>
  <c r="BD1108" i="7"/>
  <c r="BD976" i="7"/>
  <c r="BD555" i="7"/>
  <c r="BD1075" i="7"/>
  <c r="BD452" i="7"/>
  <c r="BD334" i="7"/>
  <c r="BD637" i="7"/>
  <c r="BD439" i="7"/>
  <c r="BD571" i="7"/>
  <c r="BD339" i="7"/>
  <c r="BD1037" i="7"/>
  <c r="BD1097" i="7"/>
  <c r="BD179" i="7"/>
  <c r="BD314" i="7"/>
  <c r="BD352" i="7"/>
  <c r="BD1057" i="7"/>
  <c r="BD440" i="7"/>
  <c r="BD84" i="7"/>
  <c r="BD303" i="7"/>
  <c r="BD358" i="7"/>
  <c r="BD682" i="7"/>
  <c r="BD1109" i="7"/>
  <c r="BD132" i="7"/>
  <c r="BD1020" i="7"/>
  <c r="BD383" i="7"/>
  <c r="BD387" i="7"/>
  <c r="BD1138" i="7"/>
  <c r="BD405" i="7"/>
  <c r="BD1142" i="7"/>
  <c r="BD414" i="7"/>
  <c r="BD900" i="7"/>
  <c r="BD1073" i="7"/>
  <c r="BD684" i="7"/>
  <c r="BD209" i="7"/>
  <c r="BD1095" i="7"/>
  <c r="BD720" i="7"/>
  <c r="BD235" i="7"/>
  <c r="BD490" i="7"/>
  <c r="BD503" i="7"/>
  <c r="BD509" i="7"/>
  <c r="BD514" i="7"/>
  <c r="BD1107" i="7"/>
  <c r="BD528" i="7"/>
  <c r="BD17" i="7"/>
  <c r="BD539" i="7"/>
  <c r="BD983" i="7"/>
  <c r="BD552" i="7"/>
  <c r="BD553" i="7"/>
  <c r="BD345" i="7"/>
  <c r="BD34" i="7"/>
  <c r="BD879" i="7"/>
  <c r="BD3" i="7"/>
  <c r="BD6" i="7"/>
  <c r="BD120" i="7"/>
  <c r="BD382" i="7"/>
  <c r="BD1135" i="7"/>
  <c r="BD870" i="7"/>
  <c r="BD396" i="7"/>
  <c r="BD399" i="7"/>
  <c r="BD176" i="7"/>
  <c r="BD653" i="7"/>
  <c r="BD415" i="7"/>
  <c r="BD671" i="7"/>
  <c r="BD676" i="7"/>
  <c r="BD678" i="7"/>
  <c r="BD908" i="7"/>
  <c r="BD59" i="7"/>
  <c r="BD196" i="7"/>
  <c r="BD198" i="7"/>
  <c r="BD704" i="7"/>
  <c r="BD210" i="7"/>
  <c r="BD714" i="7"/>
  <c r="BD221" i="7"/>
  <c r="BD232" i="7"/>
  <c r="BD481" i="7"/>
  <c r="BD486" i="7"/>
  <c r="BD951" i="7"/>
  <c r="BD746" i="7"/>
  <c r="BD7" i="7"/>
  <c r="BD508" i="7"/>
  <c r="BD273" i="7"/>
  <c r="BD279" i="7"/>
  <c r="BD290" i="7"/>
  <c r="BD293" i="7"/>
  <c r="BD116" i="7"/>
  <c r="BD135" i="7"/>
  <c r="BD1169" i="7"/>
  <c r="BD109" i="7"/>
  <c r="BD752" i="7"/>
  <c r="BD119" i="7"/>
  <c r="BD325" i="7"/>
  <c r="BD373" i="7"/>
  <c r="BD763" i="7"/>
  <c r="BD658" i="7"/>
  <c r="BD511" i="7"/>
  <c r="BD271" i="7"/>
  <c r="BD16" i="7"/>
  <c r="BD107" i="7"/>
  <c r="BD299" i="7"/>
  <c r="BD538" i="7"/>
  <c r="BD315" i="7"/>
  <c r="BD551" i="7"/>
  <c r="BD570" i="7"/>
  <c r="BD136" i="7"/>
  <c r="BD814" i="7"/>
  <c r="BD151" i="7"/>
  <c r="BD480" i="7"/>
  <c r="BD488" i="7"/>
  <c r="BD830" i="7"/>
  <c r="BD844" i="7"/>
  <c r="BD330" i="7"/>
  <c r="BD171" i="7"/>
  <c r="BD619" i="7"/>
  <c r="BD680" i="7"/>
  <c r="BD205" i="7"/>
  <c r="BD944" i="7"/>
  <c r="BD298" i="7"/>
  <c r="BD309" i="7"/>
  <c r="BD1167" i="7"/>
  <c r="BD1079" i="7"/>
  <c r="BD740" i="7"/>
  <c r="BD873" i="7"/>
  <c r="BD1060" i="7"/>
  <c r="BD717" i="7"/>
  <c r="BD575" i="7"/>
  <c r="BD854" i="7"/>
  <c r="BD912" i="7"/>
  <c r="BD110" i="7"/>
  <c r="BD464" i="7"/>
  <c r="BD805" i="7"/>
  <c r="BD43" i="7"/>
  <c r="BD525" i="7"/>
  <c r="BD468" i="7"/>
  <c r="BD98" i="7"/>
  <c r="BD993" i="7"/>
  <c r="BD274" i="7"/>
  <c r="BD212" i="7"/>
  <c r="BD725" i="7"/>
  <c r="BD311" i="7"/>
  <c r="BD578" i="7"/>
  <c r="BD617" i="7"/>
  <c r="BD385" i="7"/>
  <c r="BD867" i="7"/>
  <c r="BD403" i="7"/>
  <c r="BD1140" i="7"/>
  <c r="BD178" i="7"/>
  <c r="BD416" i="7"/>
  <c r="BD904" i="7"/>
  <c r="BD186" i="7"/>
  <c r="BD201" i="7"/>
  <c r="BD65" i="7"/>
  <c r="BD226" i="7"/>
  <c r="BD233" i="7"/>
  <c r="BD484" i="7"/>
  <c r="BD86" i="7"/>
  <c r="BD505" i="7"/>
  <c r="BD262" i="7"/>
  <c r="BD105" i="7"/>
  <c r="BD524" i="7"/>
  <c r="BD536" i="7"/>
  <c r="BD775" i="7"/>
  <c r="BD545" i="7"/>
  <c r="BD306" i="7"/>
  <c r="BD789" i="7"/>
  <c r="BD26" i="7"/>
  <c r="BD140" i="7"/>
  <c r="BD141" i="7"/>
  <c r="BD931" i="7"/>
  <c r="BD942" i="7"/>
  <c r="BD129" i="7"/>
  <c r="BD131" i="7"/>
  <c r="BD381" i="7"/>
  <c r="BD620" i="7"/>
  <c r="BD869" i="7"/>
  <c r="BD395" i="7"/>
  <c r="BD398" i="7"/>
  <c r="BD400" i="7"/>
  <c r="BD411" i="7"/>
  <c r="BD1061" i="7"/>
  <c r="BD670" i="7"/>
  <c r="BD672" i="7"/>
  <c r="BD1070" i="7"/>
  <c r="BD433" i="7"/>
  <c r="BD189" i="7"/>
  <c r="BD447" i="7"/>
  <c r="BD449" i="7"/>
  <c r="BD200" i="7"/>
  <c r="BD207" i="7"/>
  <c r="BD215" i="7"/>
  <c r="BD715" i="7"/>
  <c r="BD230" i="7"/>
  <c r="BD5" i="7"/>
  <c r="BD81" i="7"/>
  <c r="BD244" i="7"/>
  <c r="BD744" i="7"/>
  <c r="BD501" i="7"/>
  <c r="BD257" i="7"/>
  <c r="BD267" i="7"/>
  <c r="BD99" i="7"/>
  <c r="BD283" i="7"/>
  <c r="BD108" i="7"/>
  <c r="BD300" i="7"/>
  <c r="BD992" i="7"/>
  <c r="BD579" i="7"/>
  <c r="BD148" i="7"/>
  <c r="BD1098" i="7"/>
  <c r="BD831" i="7"/>
  <c r="BD839" i="7"/>
  <c r="BD1023" i="7"/>
  <c r="BD1026" i="7"/>
  <c r="BD852" i="7"/>
  <c r="BD623" i="7"/>
  <c r="BD1036" i="7"/>
  <c r="BD1039" i="7"/>
  <c r="BD642" i="7"/>
  <c r="BD652" i="7"/>
  <c r="BD675" i="7"/>
  <c r="BD1149" i="7"/>
  <c r="BD911" i="7"/>
  <c r="BD446" i="7"/>
  <c r="BD699" i="7"/>
  <c r="BD708" i="7"/>
  <c r="BD465" i="7"/>
  <c r="BD938" i="7"/>
  <c r="BD234" i="7"/>
  <c r="BD732" i="7"/>
  <c r="BD498" i="7"/>
  <c r="BD261" i="7"/>
  <c r="BD962" i="7"/>
  <c r="BD766" i="7"/>
  <c r="BD117" i="7"/>
  <c r="BD990" i="7"/>
  <c r="BD350" i="7"/>
  <c r="BD102" i="7"/>
  <c r="BD544" i="7"/>
  <c r="BD35" i="7"/>
  <c r="BD996" i="7"/>
  <c r="BD393" i="7"/>
  <c r="BD1123" i="7"/>
  <c r="BD615" i="7"/>
  <c r="BD622" i="7"/>
  <c r="BD1035" i="7"/>
  <c r="BD409" i="7"/>
  <c r="BD903" i="7"/>
  <c r="BD190" i="7"/>
  <c r="BD204" i="7"/>
  <c r="BD932" i="7"/>
  <c r="BD737" i="7"/>
  <c r="BD291" i="7"/>
  <c r="BD787" i="7"/>
  <c r="BD691" i="7"/>
  <c r="BD793" i="7"/>
  <c r="BD855" i="7"/>
  <c r="BD696" i="7"/>
  <c r="BD719" i="7"/>
  <c r="BD269" i="7"/>
  <c r="BD519" i="7"/>
  <c r="BD784" i="7"/>
  <c r="BD134" i="7"/>
  <c r="BD37" i="7"/>
  <c r="BD952" i="7"/>
  <c r="BD797" i="7"/>
  <c r="BD165" i="7"/>
  <c r="BD372" i="7"/>
  <c r="BD851" i="7"/>
  <c r="BD861" i="7"/>
  <c r="BD645" i="7"/>
  <c r="BD1059" i="7"/>
  <c r="BD656" i="7"/>
  <c r="BD417" i="7"/>
  <c r="BD1067" i="7"/>
  <c r="BD688" i="7"/>
  <c r="BD454" i="7"/>
  <c r="BD712" i="7"/>
  <c r="BD218" i="7"/>
  <c r="BD492" i="7"/>
  <c r="BD87" i="7"/>
  <c r="BD247" i="7"/>
  <c r="BD90" i="7"/>
  <c r="BD10" i="7"/>
  <c r="BD971" i="7"/>
  <c r="BD527" i="7"/>
  <c r="BD535" i="7"/>
  <c r="BD317" i="7"/>
  <c r="BD139" i="7"/>
  <c r="BD647" i="7"/>
  <c r="BD180" i="7"/>
  <c r="BD470" i="7"/>
  <c r="BD266" i="7"/>
  <c r="BD14" i="7"/>
  <c r="BD297" i="7"/>
  <c r="BD586" i="7"/>
  <c r="BD49" i="7"/>
  <c r="BD705" i="7"/>
  <c r="BD1091" i="7"/>
  <c r="BD467" i="7"/>
  <c r="BD18" i="7"/>
  <c r="BD112" i="7"/>
  <c r="BD1029" i="7"/>
  <c r="BD874" i="7"/>
  <c r="BD402" i="7"/>
  <c r="BD445" i="7"/>
  <c r="BD495" i="7"/>
  <c r="BD518" i="7"/>
  <c r="BD191" i="7"/>
  <c r="BD63" i="7"/>
  <c r="BD302" i="7"/>
  <c r="BD437" i="7"/>
  <c r="BD968" i="7"/>
  <c r="BD174" i="7"/>
  <c r="BD370" i="7"/>
  <c r="BD1163" i="7"/>
  <c r="BD363" i="7"/>
  <c r="BD365" i="7"/>
  <c r="BD605" i="7"/>
  <c r="BD163" i="7"/>
  <c r="BD607" i="7"/>
  <c r="BD1015" i="7"/>
  <c r="BD366" i="7"/>
  <c r="BD835" i="7"/>
  <c r="BD367" i="7"/>
  <c r="BD1018" i="7"/>
  <c r="BD611" i="7"/>
  <c r="BD44" i="7"/>
  <c r="BD360" i="7"/>
  <c r="BD833" i="7"/>
  <c r="BD361" i="7"/>
  <c r="BD362" i="7"/>
  <c r="BD45" i="7"/>
  <c r="BD157" i="7"/>
  <c r="BD160" i="7"/>
  <c r="BD600" i="7"/>
  <c r="BD602" i="7"/>
  <c r="BD138" i="7"/>
  <c r="BD1121" i="7"/>
  <c r="BD774" i="7"/>
  <c r="BD316" i="7"/>
  <c r="BD208" i="7"/>
  <c r="BD947" i="7"/>
  <c r="BD516" i="7"/>
  <c r="BD722" i="7"/>
  <c r="BD118" i="7"/>
  <c r="BD142" i="7"/>
  <c r="BD1051" i="7"/>
  <c r="BD878" i="7"/>
  <c r="BD906" i="7"/>
  <c r="BD694" i="7"/>
  <c r="BD927" i="7"/>
  <c r="BD945" i="7"/>
  <c r="BD268" i="7"/>
  <c r="BD958" i="7"/>
  <c r="BD736" i="7"/>
  <c r="BD772" i="7"/>
  <c r="BD796" i="7"/>
  <c r="BD828" i="7"/>
  <c r="BD1133" i="7"/>
  <c r="BD1155" i="7"/>
  <c r="BD351" i="7"/>
  <c r="BD566" i="7"/>
  <c r="BD368" i="7"/>
  <c r="BD612" i="7"/>
  <c r="BD1024" i="7"/>
  <c r="BD618" i="7"/>
  <c r="BD626" i="7"/>
  <c r="BD390" i="7"/>
  <c r="BD633" i="7"/>
  <c r="BD640" i="7"/>
  <c r="BD406" i="7"/>
  <c r="BD883" i="7"/>
  <c r="BD51" i="7"/>
  <c r="BD663" i="7"/>
  <c r="BD1147" i="7"/>
  <c r="BD426" i="7"/>
  <c r="BD917" i="7"/>
  <c r="BD698" i="7"/>
  <c r="BD453" i="7"/>
  <c r="BD211" i="7"/>
  <c r="BD713" i="7"/>
  <c r="BD475" i="7"/>
  <c r="BD78" i="7"/>
  <c r="BD246" i="7"/>
  <c r="BD953" i="7"/>
  <c r="BD253" i="7"/>
  <c r="BD264" i="7"/>
  <c r="BD9" i="7"/>
  <c r="BD970" i="7"/>
  <c r="BD523" i="7"/>
  <c r="BD1111" i="7"/>
  <c r="BD301" i="7"/>
  <c r="BD548" i="7"/>
  <c r="BD322" i="7"/>
  <c r="BD341" i="7"/>
  <c r="BD348" i="7"/>
  <c r="BD961" i="7"/>
  <c r="BD379" i="7"/>
  <c r="BD391" i="7"/>
  <c r="BD641" i="7"/>
  <c r="BD177" i="7"/>
  <c r="BD418" i="7"/>
  <c r="BD425" i="7"/>
  <c r="BD442" i="7"/>
  <c r="BD68" i="7"/>
  <c r="BD461" i="7"/>
  <c r="BD224" i="7"/>
  <c r="BD70" i="7"/>
  <c r="BD469" i="7"/>
  <c r="BD237" i="7"/>
  <c r="BD240" i="7"/>
  <c r="BD491" i="7"/>
  <c r="BD496" i="7"/>
  <c r="BD504" i="7"/>
  <c r="BD259" i="7"/>
  <c r="BD93" i="7"/>
  <c r="BD97" i="7"/>
  <c r="BD767" i="7"/>
  <c r="BD531" i="7"/>
  <c r="BD327" i="7"/>
  <c r="BD371" i="7"/>
  <c r="BD1042" i="7"/>
  <c r="BD885" i="7"/>
  <c r="BD687" i="7"/>
  <c r="BD448" i="7"/>
  <c r="BD1090" i="7"/>
  <c r="BD935" i="7"/>
  <c r="BD76" i="7"/>
  <c r="BD729" i="7"/>
  <c r="BD960" i="7"/>
  <c r="BD974" i="7"/>
  <c r="BD1004" i="7"/>
  <c r="BD397" i="7"/>
  <c r="BD634" i="7"/>
  <c r="BD1068" i="7"/>
  <c r="BD934" i="7"/>
  <c r="BD499" i="7"/>
  <c r="BD1030" i="7"/>
  <c r="BD175" i="7"/>
  <c r="BD443" i="7"/>
  <c r="BD243" i="7"/>
  <c r="BD510" i="7"/>
  <c r="BD627" i="7"/>
  <c r="BD58" i="7"/>
  <c r="BD444" i="7"/>
  <c r="BD697" i="7"/>
  <c r="BD206" i="7"/>
  <c r="BD479" i="7"/>
  <c r="BD522" i="7"/>
  <c r="BD650" i="7"/>
  <c r="BD707" i="7"/>
  <c r="BD166" i="7"/>
  <c r="BD882" i="7"/>
  <c r="BD967" i="7"/>
  <c r="BD969" i="7"/>
  <c r="BD429" i="7"/>
  <c r="BD955" i="7"/>
  <c r="BD1164" i="7"/>
  <c r="BD604" i="7"/>
  <c r="BD364" i="7"/>
  <c r="BD1013" i="7"/>
  <c r="BD606" i="7"/>
  <c r="BD1014" i="7"/>
  <c r="BD608" i="7"/>
  <c r="BD164" i="7"/>
  <c r="BD46" i="7"/>
  <c r="BD1016" i="7"/>
  <c r="BD609" i="7"/>
  <c r="BD836" i="7"/>
  <c r="BD837" i="7"/>
  <c r="BD610" i="7"/>
  <c r="BD1122" i="7"/>
  <c r="BD1019" i="7"/>
  <c r="BD1011" i="7"/>
  <c r="BD359" i="7"/>
  <c r="BD832" i="7"/>
  <c r="BD1012" i="7"/>
  <c r="BD155" i="7"/>
  <c r="BD598" i="7"/>
  <c r="BD156" i="7"/>
  <c r="BD834" i="7"/>
  <c r="BD599" i="7"/>
  <c r="BD159" i="7"/>
  <c r="BD161" i="7"/>
  <c r="BD601" i="7"/>
  <c r="BD162" i="7"/>
  <c r="BD296" i="7"/>
  <c r="BD255" i="7"/>
  <c r="BD424" i="7"/>
  <c r="BD758" i="7"/>
  <c r="BD1053" i="7"/>
  <c r="BD853" i="7"/>
  <c r="BD692" i="7"/>
  <c r="BD1006" i="7"/>
  <c r="BD801" i="7"/>
  <c r="BD635" i="7"/>
  <c r="BD195" i="7"/>
  <c r="BD222" i="7"/>
  <c r="BD936" i="7"/>
  <c r="BD71" i="7"/>
  <c r="BD738" i="7"/>
  <c r="BD494" i="7"/>
  <c r="BD89" i="7"/>
  <c r="BD530" i="7"/>
  <c r="BD185" i="7"/>
  <c r="BD85" i="7"/>
  <c r="BD169" i="7"/>
  <c r="BD412" i="7"/>
  <c r="BD254" i="7"/>
  <c r="BD760" i="7"/>
  <c r="BD921" i="7"/>
  <c r="BD256" i="7"/>
  <c r="BD726" i="7"/>
  <c r="BD866" i="7"/>
  <c r="BD966" i="7"/>
  <c r="BD47" i="7"/>
  <c r="BD158" i="7"/>
  <c r="BD1173" i="7"/>
  <c r="BD167" i="7"/>
  <c r="BD278" i="7"/>
  <c r="BD984" i="7"/>
  <c r="BD585" i="7"/>
  <c r="BD126" i="7"/>
  <c r="BD39" i="7"/>
  <c r="BD547" i="7"/>
  <c r="BD378" i="7"/>
  <c r="BD1025" i="7"/>
  <c r="BD860" i="7"/>
  <c r="BD876" i="7"/>
  <c r="BD1065" i="7"/>
  <c r="BD436" i="7"/>
  <c r="BD693" i="7"/>
  <c r="BD724" i="7"/>
  <c r="BD956" i="7"/>
  <c r="BD36" i="7"/>
  <c r="BD183" i="7"/>
  <c r="BD1156" i="7"/>
  <c r="BD310" i="7"/>
  <c r="BD892" i="7"/>
  <c r="BD919" i="7"/>
  <c r="BD500" i="7"/>
  <c r="BD925" i="7"/>
  <c r="BD1124" i="7"/>
  <c r="BD877" i="7"/>
  <c r="BD173" i="7"/>
  <c r="BD401" i="7"/>
  <c r="BD404" i="7"/>
  <c r="BD924" i="7"/>
  <c r="BD236" i="7"/>
  <c r="BD8" i="7"/>
  <c r="BD541" i="7"/>
  <c r="BD337" i="7"/>
  <c r="BD388" i="7"/>
  <c r="BD52" i="7"/>
  <c r="BD188" i="7"/>
  <c r="BD220" i="7"/>
  <c r="BD483" i="7"/>
  <c r="BD258" i="7"/>
  <c r="BD506" i="7"/>
  <c r="BD875" i="7"/>
  <c r="BD916" i="7"/>
  <c r="BD478" i="7"/>
  <c r="BD227" i="7"/>
  <c r="BD899" i="7"/>
  <c r="BD477" i="7"/>
  <c r="BD603" i="7"/>
  <c r="BD1017" i="7"/>
  <c r="BD1165" i="7"/>
  <c r="BD838" i="7"/>
  <c r="BD154" i="7"/>
  <c r="BB923" i="7"/>
  <c r="BB1100" i="7"/>
  <c r="BB791" i="7"/>
  <c r="BB798" i="7"/>
  <c r="BB895" i="7"/>
  <c r="BB896" i="7"/>
  <c r="BB1103" i="7"/>
  <c r="BB1139" i="7"/>
  <c r="BB1096" i="7"/>
  <c r="BB1127" i="7"/>
  <c r="BB1129" i="7"/>
  <c r="BB1131" i="7"/>
  <c r="BB1031" i="7"/>
  <c r="BB624" i="7"/>
  <c r="BB1171" i="7"/>
  <c r="BB593" i="7"/>
  <c r="BB1064" i="7"/>
  <c r="BB568" i="7"/>
  <c r="BB848" i="7"/>
  <c r="BB897" i="7"/>
  <c r="BB1045" i="7"/>
  <c r="BB1130" i="7"/>
  <c r="BB565" i="7"/>
  <c r="BB328" i="7"/>
  <c r="BB564" i="7"/>
  <c r="BB567" i="7"/>
  <c r="BB41" i="7"/>
  <c r="BB849" i="7"/>
  <c r="BB723" i="7"/>
  <c r="BB1128" i="7"/>
  <c r="BB989" i="7"/>
  <c r="BB872" i="7"/>
  <c r="BB1150" i="7"/>
  <c r="BB630" i="7"/>
  <c r="BB673" i="7"/>
  <c r="BB482" i="7"/>
  <c r="BB950" i="7"/>
  <c r="BB1105" i="7"/>
  <c r="BB750" i="7"/>
  <c r="BB1158" i="7"/>
  <c r="BB1112" i="7"/>
  <c r="BB779" i="7"/>
  <c r="BB786" i="7"/>
  <c r="BB556" i="7"/>
  <c r="BB558" i="7"/>
  <c r="BB792" i="7"/>
  <c r="BB128" i="7"/>
  <c r="BB999" i="7"/>
  <c r="BB133" i="7"/>
  <c r="BB807" i="7"/>
  <c r="BB1119" i="7"/>
  <c r="BB1003" i="7"/>
  <c r="BB743" i="7"/>
  <c r="BB549" i="7"/>
  <c r="BB941" i="7"/>
  <c r="BB1074" i="7"/>
  <c r="BB1126" i="7"/>
  <c r="BB721" i="7"/>
  <c r="BB734" i="7"/>
  <c r="BB862" i="7"/>
  <c r="BB928" i="7"/>
  <c r="BB1170" i="7"/>
  <c r="BB643" i="7"/>
  <c r="BB735" i="7"/>
  <c r="BB748" i="7"/>
  <c r="BB1110" i="7"/>
  <c r="BB1161" i="7"/>
  <c r="BB557" i="7"/>
  <c r="BB560" i="7"/>
  <c r="BB335" i="7"/>
  <c r="BB1002" i="7"/>
  <c r="BB811" i="7"/>
  <c r="BB38" i="7"/>
  <c r="BB40" i="7"/>
  <c r="BB820" i="7"/>
  <c r="BB591" i="7"/>
  <c r="BB595" i="7"/>
  <c r="BB596" i="7"/>
  <c r="BB413" i="7"/>
  <c r="BB182" i="7"/>
  <c r="BB677" i="7"/>
  <c r="BB192" i="7"/>
  <c r="BB463" i="7"/>
  <c r="BB741" i="7"/>
  <c r="BB270" i="7"/>
  <c r="BB13" i="7"/>
  <c r="BB282" i="7"/>
  <c r="BB307" i="7"/>
  <c r="BB27" i="7"/>
  <c r="BB29" i="7"/>
  <c r="BB664" i="7"/>
  <c r="BB665" i="7"/>
  <c r="BB431" i="7"/>
  <c r="BB1072" i="7"/>
  <c r="BB857" i="7"/>
  <c r="BB1092" i="7"/>
  <c r="BB764" i="7"/>
  <c r="BB319" i="7"/>
  <c r="BB998" i="7"/>
  <c r="BB808" i="7"/>
  <c r="BB583" i="7"/>
  <c r="BB144" i="7"/>
  <c r="BB829" i="7"/>
  <c r="BB1047" i="7"/>
  <c r="BB422" i="7"/>
  <c r="BB703" i="7"/>
  <c r="BB252" i="7"/>
  <c r="BB520" i="7"/>
  <c r="BB127" i="7"/>
  <c r="BB563" i="7"/>
  <c r="BB1063" i="7"/>
  <c r="BB419" i="7"/>
  <c r="BB421" i="7"/>
  <c r="BB901" i="7"/>
  <c r="BB689" i="7"/>
  <c r="BB920" i="7"/>
  <c r="BB1153" i="7"/>
  <c r="BB1157" i="7"/>
  <c r="BB92" i="7"/>
  <c r="BB963" i="7"/>
  <c r="BB281" i="7"/>
  <c r="BB977" i="7"/>
  <c r="BB554" i="7"/>
  <c r="BB125" i="7"/>
  <c r="BB1162" i="7"/>
  <c r="BB369" i="7"/>
  <c r="BB625" i="7"/>
  <c r="BB871" i="7"/>
  <c r="BB651" i="7"/>
  <c r="BB1081" i="7"/>
  <c r="BB1085" i="7"/>
  <c r="BB1087" i="7"/>
  <c r="BB709" i="7"/>
  <c r="BB242" i="7"/>
  <c r="BB745" i="7"/>
  <c r="BB1033" i="7"/>
  <c r="BB122" i="7"/>
  <c r="BB668" i="7"/>
  <c r="BB669" i="7"/>
  <c r="BB939" i="7"/>
  <c r="BB973" i="7"/>
  <c r="BB817" i="7"/>
  <c r="BB1008" i="7"/>
  <c r="BB613" i="7"/>
  <c r="BB667" i="7"/>
  <c r="BB57" i="7"/>
  <c r="BB460" i="7"/>
  <c r="BB507" i="7"/>
  <c r="BB344" i="7"/>
  <c r="BB272" i="7"/>
  <c r="BB526" i="7"/>
  <c r="BB666" i="7"/>
  <c r="BB1084" i="7"/>
  <c r="BB1086" i="7"/>
  <c r="BB1028" i="7"/>
  <c r="BB914" i="7"/>
  <c r="BB910" i="7"/>
  <c r="BB238" i="7"/>
  <c r="BB145" i="7"/>
  <c r="BB915" i="7"/>
  <c r="BB537" i="7"/>
  <c r="BB1159" i="7"/>
  <c r="BB489" i="7"/>
  <c r="BB1116" i="7"/>
  <c r="BB550" i="7"/>
  <c r="BB241" i="7"/>
  <c r="BB757" i="7"/>
  <c r="BB629" i="7"/>
  <c r="BB172" i="7"/>
  <c r="BB308" i="7"/>
  <c r="BB280" i="7"/>
  <c r="BB1132" i="7"/>
  <c r="BB631" i="7"/>
  <c r="BB1089" i="7"/>
  <c r="BB576" i="7"/>
  <c r="BB802" i="7"/>
  <c r="BB926" i="7"/>
  <c r="BB455" i="7"/>
  <c r="BB761" i="7"/>
  <c r="BB825" i="7"/>
  <c r="BB614" i="7"/>
  <c r="BB380" i="7"/>
  <c r="BB1144" i="7"/>
  <c r="BB285" i="7"/>
  <c r="BB147" i="7"/>
  <c r="BB1046" i="7"/>
  <c r="BB889" i="7"/>
  <c r="BB30" i="7"/>
  <c r="BB685" i="7"/>
  <c r="BB187" i="7"/>
  <c r="BB1151" i="7"/>
  <c r="BB248" i="7"/>
  <c r="BB777" i="7"/>
  <c r="BB826" i="7"/>
  <c r="BB790" i="7"/>
  <c r="BB616" i="7"/>
  <c r="BB450" i="7"/>
  <c r="BB305" i="7"/>
  <c r="BB842" i="7"/>
  <c r="BB887" i="7"/>
  <c r="BB898" i="7"/>
  <c r="BB1093" i="7"/>
  <c r="BB718" i="7"/>
  <c r="BB959" i="7"/>
  <c r="BB978" i="7"/>
  <c r="BB980" i="7"/>
  <c r="BB982" i="7"/>
  <c r="BB863" i="7"/>
  <c r="BB50" i="7"/>
  <c r="BB456" i="7"/>
  <c r="BB946" i="7"/>
  <c r="BB948" i="7"/>
  <c r="BB82" i="7"/>
  <c r="BB742" i="7"/>
  <c r="BB263" i="7"/>
  <c r="BB11" i="7"/>
  <c r="BB964" i="7"/>
  <c r="BB109" i="7"/>
  <c r="BB768" i="7"/>
  <c r="BB773" i="7"/>
  <c r="BB533" i="7"/>
  <c r="BB19" i="7"/>
  <c r="BB304" i="7"/>
  <c r="BB546" i="7"/>
  <c r="BB320" i="7"/>
  <c r="BB25" i="7"/>
  <c r="BB130" i="7"/>
  <c r="BB336" i="7"/>
  <c r="BB804" i="7"/>
  <c r="BB340" i="7"/>
  <c r="BB342" i="7"/>
  <c r="BB32" i="7"/>
  <c r="BB809" i="7"/>
  <c r="BB138" i="7"/>
  <c r="BB346" i="7"/>
  <c r="BB815" i="7"/>
  <c r="BB1007" i="7"/>
  <c r="BB589" i="7"/>
  <c r="BB353" i="7"/>
  <c r="BB1009" i="7"/>
  <c r="BB149" i="7"/>
  <c r="BB152" i="7"/>
  <c r="BB858" i="7"/>
  <c r="BB632" i="7"/>
  <c r="BB905" i="7"/>
  <c r="BB918" i="7"/>
  <c r="BB451" i="7"/>
  <c r="BB702" i="7"/>
  <c r="BB995" i="7"/>
  <c r="BB1043" i="7"/>
  <c r="BB410" i="7"/>
  <c r="BB292" i="7"/>
  <c r="BB824" i="7"/>
  <c r="BB1044" i="7"/>
  <c r="BB803" i="7"/>
  <c r="BB1145" i="7"/>
  <c r="BB1152" i="7"/>
  <c r="BB840" i="7"/>
  <c r="BB1169" i="7"/>
  <c r="BB1102" i="7"/>
  <c r="BB822" i="7"/>
  <c r="BB276" i="7"/>
  <c r="BB770" i="7"/>
  <c r="BB1032" i="7"/>
  <c r="BB739" i="7"/>
  <c r="BB357" i="7"/>
  <c r="BB80" i="7"/>
  <c r="BB512" i="7"/>
  <c r="BB769" i="7"/>
  <c r="BB780" i="7"/>
  <c r="BB331" i="7"/>
  <c r="BB581" i="7"/>
  <c r="BB813" i="7"/>
  <c r="BB2" i="7"/>
  <c r="BB355" i="7"/>
  <c r="BB1038" i="7"/>
  <c r="BB432" i="7"/>
  <c r="BB701" i="7"/>
  <c r="BB727" i="7"/>
  <c r="BB728" i="7"/>
  <c r="BB747" i="7"/>
  <c r="BB260" i="7"/>
  <c r="BB289" i="7"/>
  <c r="BB765" i="7"/>
  <c r="BB988" i="7"/>
  <c r="BB957" i="7"/>
  <c r="BB124" i="7"/>
  <c r="BB313" i="7"/>
  <c r="BB794" i="7"/>
  <c r="BB841" i="7"/>
  <c r="BB1146" i="7"/>
  <c r="BB1113" i="7"/>
  <c r="BB1058" i="7"/>
  <c r="BB101" i="7"/>
  <c r="BB847" i="7"/>
  <c r="BB827" i="7"/>
  <c r="BB1172" i="7"/>
  <c r="BB979" i="7"/>
  <c r="BB1066" i="7"/>
  <c r="BB487" i="7"/>
  <c r="BB275" i="7"/>
  <c r="BB534" i="7"/>
  <c r="BB561" i="7"/>
  <c r="BB577" i="7"/>
  <c r="BB810" i="7"/>
  <c r="BB818" i="7"/>
  <c r="BB590" i="7"/>
  <c r="BB823" i="7"/>
  <c r="BB153" i="7"/>
  <c r="BB679" i="7"/>
  <c r="BB61" i="7"/>
  <c r="BB710" i="7"/>
  <c r="BB716" i="7"/>
  <c r="BB485" i="7"/>
  <c r="BB1101" i="7"/>
  <c r="BB284" i="7"/>
  <c r="BB286" i="7"/>
  <c r="BB114" i="7"/>
  <c r="BB985" i="7"/>
  <c r="BB324" i="7"/>
  <c r="BB325" i="7"/>
  <c r="BB350" i="7"/>
  <c r="BB1005" i="7"/>
  <c r="BB1166" i="7"/>
  <c r="BB104" i="7"/>
  <c r="BB377" i="7"/>
  <c r="BB167" i="7"/>
  <c r="BB171" i="7"/>
  <c r="BB408" i="7"/>
  <c r="BB890" i="7"/>
  <c r="BB60" i="7"/>
  <c r="BB219" i="7"/>
  <c r="BB72" i="7"/>
  <c r="BB77" i="7"/>
  <c r="BB763" i="7"/>
  <c r="BB111" i="7"/>
  <c r="BB542" i="7"/>
  <c r="BB1160" i="7"/>
  <c r="BB323" i="7"/>
  <c r="BB994" i="7"/>
  <c r="BB799" i="7"/>
  <c r="BB347" i="7"/>
  <c r="BB1121" i="7"/>
  <c r="BB619" i="7"/>
  <c r="BB864" i="7"/>
  <c r="BB868" i="7"/>
  <c r="BB1050" i="7"/>
  <c r="BB880" i="7"/>
  <c r="BB1056" i="7"/>
  <c r="BB888" i="7"/>
  <c r="BB658" i="7"/>
  <c r="BB660" i="7"/>
  <c r="BB662" i="7"/>
  <c r="BB597" i="7"/>
  <c r="BB1154" i="7"/>
  <c r="BB891" i="7"/>
  <c r="BB981" i="7"/>
  <c r="BB972" i="7"/>
  <c r="BB997" i="7"/>
  <c r="BB584" i="7"/>
  <c r="BB730" i="7"/>
  <c r="BB733" i="7"/>
  <c r="BB294" i="7"/>
  <c r="BB295" i="7"/>
  <c r="BB321" i="7"/>
  <c r="BB123" i="7"/>
  <c r="BB33" i="7"/>
  <c r="BB146" i="7"/>
  <c r="BB374" i="7"/>
  <c r="BB392" i="7"/>
  <c r="BB462" i="7"/>
  <c r="BB21" i="7"/>
  <c r="BB332" i="7"/>
  <c r="BB1136" i="7"/>
  <c r="BB644" i="7"/>
  <c r="BB661" i="7"/>
  <c r="BB423" i="7"/>
  <c r="BB1148" i="7"/>
  <c r="BB680" i="7"/>
  <c r="BB907" i="7"/>
  <c r="BB1082" i="7"/>
  <c r="BB4" i="7"/>
  <c r="BB205" i="7"/>
  <c r="BB213" i="7"/>
  <c r="BB1094" i="7"/>
  <c r="BB943" i="7"/>
  <c r="BB944" i="7"/>
  <c r="BB251" i="7"/>
  <c r="BB1108" i="7"/>
  <c r="BB15" i="7"/>
  <c r="BB298" i="7"/>
  <c r="BB113" i="7"/>
  <c r="BB976" i="7"/>
  <c r="BB22" i="7"/>
  <c r="BB309" i="7"/>
  <c r="BB991" i="7"/>
  <c r="BB555" i="7"/>
  <c r="BB795" i="7"/>
  <c r="BB1167" i="7"/>
  <c r="BB1143" i="7"/>
  <c r="BB1075" i="7"/>
  <c r="BB1077" i="7"/>
  <c r="BB1079" i="7"/>
  <c r="BB909" i="7"/>
  <c r="BB452" i="7"/>
  <c r="BB458" i="7"/>
  <c r="BB740" i="7"/>
  <c r="BB96" i="7"/>
  <c r="BB334" i="7"/>
  <c r="BB856" i="7"/>
  <c r="BB873" i="7"/>
  <c r="BB636" i="7"/>
  <c r="BB637" i="7"/>
  <c r="BB646" i="7"/>
  <c r="BB1060" i="7"/>
  <c r="BB1069" i="7"/>
  <c r="BB439" i="7"/>
  <c r="BB66" i="7"/>
  <c r="BB717" i="7"/>
  <c r="BB245" i="7"/>
  <c r="BB571" i="7"/>
  <c r="BB573" i="7"/>
  <c r="BB575" i="7"/>
  <c r="BB1027" i="7"/>
  <c r="BB339" i="7"/>
  <c r="BB845" i="7"/>
  <c r="BB854" i="7"/>
  <c r="BB859" i="7"/>
  <c r="BB1037" i="7"/>
  <c r="BB893" i="7"/>
  <c r="BB912" i="7"/>
  <c r="BB194" i="7"/>
  <c r="BB1097" i="7"/>
  <c r="BB502" i="7"/>
  <c r="BB110" i="7"/>
  <c r="BB1001" i="7"/>
  <c r="BB179" i="7"/>
  <c r="BB428" i="7"/>
  <c r="BB464" i="7"/>
  <c r="BB756" i="7"/>
  <c r="BB314" i="7"/>
  <c r="BB28" i="7"/>
  <c r="BB805" i="7"/>
  <c r="BB349" i="7"/>
  <c r="BB352" i="7"/>
  <c r="BB821" i="7"/>
  <c r="BB43" i="7"/>
  <c r="BB150" i="7"/>
  <c r="BB1057" i="7"/>
  <c r="BB229" i="7"/>
  <c r="BB525" i="7"/>
  <c r="BB168" i="7"/>
  <c r="BB440" i="7"/>
  <c r="BB203" i="7"/>
  <c r="BB468" i="7"/>
  <c r="BB74" i="7"/>
  <c r="BB84" i="7"/>
  <c r="BB265" i="7"/>
  <c r="BB98" i="7"/>
  <c r="BB1106" i="7"/>
  <c r="BB303" i="7"/>
  <c r="BB782" i="7"/>
  <c r="BB993" i="7"/>
  <c r="BB800" i="7"/>
  <c r="BB358" i="7"/>
  <c r="BB681" i="7"/>
  <c r="BB274" i="7"/>
  <c r="BB1114" i="7"/>
  <c r="BB682" i="7"/>
  <c r="BB199" i="7"/>
  <c r="BB212" i="7"/>
  <c r="BB628" i="7"/>
  <c r="BB472" i="7"/>
  <c r="BB949" i="7"/>
  <c r="BB532" i="7"/>
  <c r="BB338" i="7"/>
  <c r="BB816" i="7"/>
  <c r="BB69" i="7"/>
  <c r="BB466" i="7"/>
  <c r="BB287" i="7"/>
  <c r="BB288" i="7"/>
  <c r="BB119" i="7"/>
  <c r="BB330" i="7"/>
  <c r="BB588" i="7"/>
  <c r="BB356" i="7"/>
  <c r="BB375" i="7"/>
  <c r="BB170" i="7"/>
  <c r="BB922" i="7"/>
  <c r="BB103" i="7"/>
  <c r="BB326" i="7"/>
  <c r="BB1022" i="7"/>
  <c r="BB407" i="7"/>
  <c r="BB659" i="7"/>
  <c r="BB197" i="7"/>
  <c r="BB1115" i="7"/>
  <c r="BB277" i="7"/>
  <c r="BB562" i="7"/>
  <c r="BB582" i="7"/>
  <c r="BB42" i="7"/>
  <c r="BB430" i="7"/>
  <c r="BB1117" i="7"/>
  <c r="BB1137" i="7"/>
  <c r="BB1071" i="7"/>
  <c r="BB683" i="7"/>
  <c r="BB1088" i="7"/>
  <c r="BB214" i="7"/>
  <c r="BB473" i="7"/>
  <c r="BB513" i="7"/>
  <c r="BB529" i="7"/>
  <c r="BB975" i="7"/>
  <c r="BB543" i="7"/>
  <c r="BB785" i="7"/>
  <c r="BB580" i="7"/>
  <c r="BB902" i="7"/>
  <c r="BB1078" i="7"/>
  <c r="BB62" i="7"/>
  <c r="BB459" i="7"/>
  <c r="BB20" i="7"/>
  <c r="BB1034" i="7"/>
  <c r="BB1052" i="7"/>
  <c r="BB649" i="7"/>
  <c r="BB56" i="7"/>
  <c r="BB67" i="7"/>
  <c r="BB12" i="7"/>
  <c r="BB574" i="7"/>
  <c r="BB690" i="7"/>
  <c r="BB846" i="7"/>
  <c r="BB1168" i="7"/>
  <c r="BB438" i="7"/>
  <c r="BB231" i="7"/>
  <c r="BB521" i="7"/>
  <c r="BB654" i="7"/>
  <c r="BB711" i="7"/>
  <c r="BB515" i="7"/>
  <c r="BB569" i="7"/>
  <c r="BB143" i="7"/>
  <c r="BB354" i="7"/>
  <c r="BB1041" i="7"/>
  <c r="BB1099" i="7"/>
  <c r="BB54" i="7"/>
  <c r="BB216" i="7"/>
  <c r="BB476" i="7"/>
  <c r="BB94" i="7"/>
  <c r="BB778" i="7"/>
  <c r="BB318" i="7"/>
  <c r="BB1010" i="7"/>
  <c r="BB749" i="7"/>
  <c r="BB48" i="7"/>
  <c r="BB929" i="7"/>
  <c r="BB725" i="7"/>
  <c r="BB1109" i="7"/>
  <c r="BB311" i="7"/>
  <c r="BB132" i="7"/>
  <c r="BB578" i="7"/>
  <c r="BB1020" i="7"/>
  <c r="BB617" i="7"/>
  <c r="BB383" i="7"/>
  <c r="BB385" i="7"/>
  <c r="BB387" i="7"/>
  <c r="BB867" i="7"/>
  <c r="BB1138" i="7"/>
  <c r="BB403" i="7"/>
  <c r="BB405" i="7"/>
  <c r="BB1140" i="7"/>
  <c r="BB1142" i="7"/>
  <c r="BB178" i="7"/>
  <c r="BB414" i="7"/>
  <c r="BB416" i="7"/>
  <c r="BB900" i="7"/>
  <c r="BB904" i="7"/>
  <c r="BB1073" i="7"/>
  <c r="BB186" i="7"/>
  <c r="BB684" i="7"/>
  <c r="BB201" i="7"/>
  <c r="BB209" i="7"/>
  <c r="BB65" i="7"/>
  <c r="BB1095" i="7"/>
  <c r="BB226" i="7"/>
  <c r="BB720" i="7"/>
  <c r="BB233" i="7"/>
  <c r="BB235" i="7"/>
  <c r="BB484" i="7"/>
  <c r="BB490" i="7"/>
  <c r="BB86" i="7"/>
  <c r="BB503" i="7"/>
  <c r="BB505" i="7"/>
  <c r="BB509" i="7"/>
  <c r="BB262" i="7"/>
  <c r="BB223" i="7"/>
  <c r="BB100" i="7"/>
  <c r="BB137" i="7"/>
  <c r="BB249" i="7"/>
  <c r="BB986" i="7"/>
  <c r="BB788" i="7"/>
  <c r="BB657" i="7"/>
  <c r="BB783" i="7"/>
  <c r="BB865" i="7"/>
  <c r="BB674" i="7"/>
  <c r="BB806" i="7"/>
  <c r="BB752" i="7"/>
  <c r="BB373" i="7"/>
  <c r="BB621" i="7"/>
  <c r="BB587" i="7"/>
  <c r="BB434" i="7"/>
  <c r="BB706" i="7"/>
  <c r="BB731" i="7"/>
  <c r="BB776" i="7"/>
  <c r="BB23" i="7"/>
  <c r="BB1040" i="7"/>
  <c r="BB1080" i="7"/>
  <c r="BB759" i="7"/>
  <c r="BB1048" i="7"/>
  <c r="BB420" i="7"/>
  <c r="BB75" i="7"/>
  <c r="BB1118" i="7"/>
  <c r="BB1134" i="7"/>
  <c r="BB1083" i="7"/>
  <c r="BB312" i="7"/>
  <c r="BB497" i="7"/>
  <c r="BB343" i="7"/>
  <c r="BB594" i="7"/>
  <c r="BB771" i="7"/>
  <c r="BB73" i="7"/>
  <c r="BB517" i="7"/>
  <c r="BB24" i="7"/>
  <c r="BB965" i="7"/>
  <c r="BB217" i="7"/>
  <c r="BB106" i="7"/>
  <c r="BB333" i="7"/>
  <c r="BB1021" i="7"/>
  <c r="BB384" i="7"/>
  <c r="BB389" i="7"/>
  <c r="BB638" i="7"/>
  <c r="BB1055" i="7"/>
  <c r="BB884" i="7"/>
  <c r="BB1062" i="7"/>
  <c r="BB427" i="7"/>
  <c r="BB435" i="7"/>
  <c r="BB193" i="7"/>
  <c r="BB64" i="7"/>
  <c r="BB225" i="7"/>
  <c r="BB471" i="7"/>
  <c r="BB79" i="7"/>
  <c r="BB493" i="7"/>
  <c r="BB954" i="7"/>
  <c r="BB754" i="7"/>
  <c r="BB511" i="7"/>
  <c r="BB524" i="7"/>
  <c r="BB16" i="7"/>
  <c r="BB775" i="7"/>
  <c r="BB299" i="7"/>
  <c r="BB306" i="7"/>
  <c r="BB315" i="7"/>
  <c r="BB26" i="7"/>
  <c r="BB570" i="7"/>
  <c r="BB141" i="7"/>
  <c r="BB814" i="7"/>
  <c r="BB942" i="7"/>
  <c r="BB480" i="7"/>
  <c r="BB131" i="7"/>
  <c r="BB830" i="7"/>
  <c r="BB381" i="7"/>
  <c r="BB620" i="7"/>
  <c r="BB869" i="7"/>
  <c r="BB395" i="7"/>
  <c r="BB398" i="7"/>
  <c r="BB400" i="7"/>
  <c r="BB411" i="7"/>
  <c r="BB1061" i="7"/>
  <c r="BB670" i="7"/>
  <c r="BB672" i="7"/>
  <c r="BB1070" i="7"/>
  <c r="BB433" i="7"/>
  <c r="BB189" i="7"/>
  <c r="BB447" i="7"/>
  <c r="BB449" i="7"/>
  <c r="BB200" i="7"/>
  <c r="BB207" i="7"/>
  <c r="BB215" i="7"/>
  <c r="BB715" i="7"/>
  <c r="BB230" i="7"/>
  <c r="BB5" i="7"/>
  <c r="BB81" i="7"/>
  <c r="BB244" i="7"/>
  <c r="BB744" i="7"/>
  <c r="BB501" i="7"/>
  <c r="BB257" i="7"/>
  <c r="BB267" i="7"/>
  <c r="BB99" i="7"/>
  <c r="BB283" i="7"/>
  <c r="BB108" i="7"/>
  <c r="BB300" i="7"/>
  <c r="BB992" i="7"/>
  <c r="BB579" i="7"/>
  <c r="BB781" i="7"/>
  <c r="BB250" i="7"/>
  <c r="BB987" i="7"/>
  <c r="BB31" i="7"/>
  <c r="BB376" i="7"/>
  <c r="BB1000" i="7"/>
  <c r="BB278" i="7"/>
  <c r="BB105" i="7"/>
  <c r="BB774" i="7"/>
  <c r="BB536" i="7"/>
  <c r="BB544" i="7"/>
  <c r="BB545" i="7"/>
  <c r="BB787" i="7"/>
  <c r="BB789" i="7"/>
  <c r="BB585" i="7"/>
  <c r="BB140" i="7"/>
  <c r="BB208" i="7"/>
  <c r="BB931" i="7"/>
  <c r="BB996" i="7"/>
  <c r="BB129" i="7"/>
  <c r="BB751" i="7"/>
  <c r="BB930" i="7"/>
  <c r="BB239" i="7"/>
  <c r="BB655" i="7"/>
  <c r="BB184" i="7"/>
  <c r="BB700" i="7"/>
  <c r="BB937" i="7"/>
  <c r="BB762" i="7"/>
  <c r="BB540" i="7"/>
  <c r="BB559" i="7"/>
  <c r="BB1076" i="7"/>
  <c r="BB457" i="7"/>
  <c r="BB1125" i="7"/>
  <c r="BB881" i="7"/>
  <c r="BB686" i="7"/>
  <c r="BB572" i="7"/>
  <c r="BB843" i="7"/>
  <c r="BB1049" i="7"/>
  <c r="BB1104" i="7"/>
  <c r="BB53" i="7"/>
  <c r="BB329" i="7"/>
  <c r="BB1120" i="7"/>
  <c r="BB894" i="7"/>
  <c r="BB695" i="7"/>
  <c r="BB91" i="7"/>
  <c r="BB115" i="7"/>
  <c r="BB1054" i="7"/>
  <c r="BB441" i="7"/>
  <c r="BB95" i="7"/>
  <c r="BB121" i="7"/>
  <c r="BB812" i="7"/>
  <c r="BB850" i="7"/>
  <c r="BB386" i="7"/>
  <c r="BB394" i="7"/>
  <c r="BB639" i="7"/>
  <c r="BB1141" i="7"/>
  <c r="BB886" i="7"/>
  <c r="BB181" i="7"/>
  <c r="BB55" i="7"/>
  <c r="BB913" i="7"/>
  <c r="BB202" i="7"/>
  <c r="BB933" i="7"/>
  <c r="BB228" i="7"/>
  <c r="BB474" i="7"/>
  <c r="BB83" i="7"/>
  <c r="BB88" i="7"/>
  <c r="BB753" i="7"/>
  <c r="BB755" i="7"/>
  <c r="BB1107" i="7"/>
  <c r="BB102" i="7"/>
  <c r="BB17" i="7"/>
  <c r="BB296" i="7"/>
  <c r="BB983" i="7"/>
  <c r="BB984" i="7"/>
  <c r="BB553" i="7"/>
  <c r="BB316" i="7"/>
  <c r="BB34" i="7"/>
  <c r="BB35" i="7"/>
  <c r="BB3" i="7"/>
  <c r="BB691" i="7"/>
  <c r="BB120" i="7"/>
  <c r="BB126" i="7"/>
  <c r="BB382" i="7"/>
  <c r="BB1135" i="7"/>
  <c r="BB870" i="7"/>
  <c r="BB396" i="7"/>
  <c r="BB399" i="7"/>
  <c r="BB176" i="7"/>
  <c r="BB653" i="7"/>
  <c r="BB415" i="7"/>
  <c r="BB671" i="7"/>
  <c r="BB676" i="7"/>
  <c r="BB678" i="7"/>
  <c r="BB908" i="7"/>
  <c r="BB59" i="7"/>
  <c r="BB196" i="7"/>
  <c r="BB198" i="7"/>
  <c r="BB704" i="7"/>
  <c r="BB210" i="7"/>
  <c r="BB714" i="7"/>
  <c r="BB221" i="7"/>
  <c r="BB232" i="7"/>
  <c r="BB481" i="7"/>
  <c r="BB486" i="7"/>
  <c r="BB951" i="7"/>
  <c r="BB746" i="7"/>
  <c r="BB7" i="7"/>
  <c r="BB508" i="7"/>
  <c r="BB273" i="7"/>
  <c r="BB279" i="7"/>
  <c r="BB290" i="7"/>
  <c r="BB293" i="7"/>
  <c r="BB116" i="7"/>
  <c r="BB135" i="7"/>
  <c r="BB39" i="7"/>
  <c r="BB393" i="7"/>
  <c r="BB547" i="7"/>
  <c r="BB1123" i="7"/>
  <c r="BB378" i="7"/>
  <c r="BB615" i="7"/>
  <c r="BB1025" i="7"/>
  <c r="BB622" i="7"/>
  <c r="BB860" i="7"/>
  <c r="BB1035" i="7"/>
  <c r="BB876" i="7"/>
  <c r="BB409" i="7"/>
  <c r="BB1065" i="7"/>
  <c r="BB903" i="7"/>
  <c r="BB436" i="7"/>
  <c r="BB190" i="7"/>
  <c r="BB693" i="7"/>
  <c r="BB204" i="7"/>
  <c r="BB932" i="7"/>
  <c r="BB1156" i="7"/>
  <c r="BB724" i="7"/>
  <c r="BB947" i="7"/>
  <c r="BB737" i="7"/>
  <c r="BB255" i="7"/>
  <c r="BB956" i="7"/>
  <c r="BB516" i="7"/>
  <c r="BB291" i="7"/>
  <c r="BB310" i="7"/>
  <c r="BB36" i="7"/>
  <c r="BB940" i="7"/>
  <c r="BB514" i="7"/>
  <c r="BB538" i="7"/>
  <c r="BB345" i="7"/>
  <c r="BB488" i="7"/>
  <c r="BB1098" i="7"/>
  <c r="BB839" i="7"/>
  <c r="BB1026" i="7"/>
  <c r="BB623" i="7"/>
  <c r="BB1039" i="7"/>
  <c r="BB652" i="7"/>
  <c r="BB1149" i="7"/>
  <c r="BB446" i="7"/>
  <c r="BB708" i="7"/>
  <c r="BB234" i="7"/>
  <c r="BB962" i="7"/>
  <c r="BB183" i="7"/>
  <c r="BB648" i="7"/>
  <c r="BB528" i="7"/>
  <c r="BB551" i="7"/>
  <c r="BB879" i="7"/>
  <c r="BB844" i="7"/>
  <c r="BB732" i="7"/>
  <c r="BB766" i="7"/>
  <c r="BB142" i="7"/>
  <c r="BB1051" i="7"/>
  <c r="BB927" i="7"/>
  <c r="BB268" i="7"/>
  <c r="BB958" i="7"/>
  <c r="BB736" i="7"/>
  <c r="BB796" i="7"/>
  <c r="BB828" i="7"/>
  <c r="BB1155" i="7"/>
  <c r="BB351" i="7"/>
  <c r="BB566" i="7"/>
  <c r="BB612" i="7"/>
  <c r="BB1024" i="7"/>
  <c r="BB618" i="7"/>
  <c r="BB390" i="7"/>
  <c r="BB633" i="7"/>
  <c r="BB883" i="7"/>
  <c r="BB51" i="7"/>
  <c r="BB1147" i="7"/>
  <c r="BB426" i="7"/>
  <c r="BB917" i="7"/>
  <c r="BB698" i="7"/>
  <c r="BB453" i="7"/>
  <c r="BB211" i="7"/>
  <c r="BB713" i="7"/>
  <c r="BB475" i="7"/>
  <c r="BB78" i="7"/>
  <c r="BB246" i="7"/>
  <c r="BB953" i="7"/>
  <c r="BB253" i="7"/>
  <c r="BB264" i="7"/>
  <c r="BB9" i="7"/>
  <c r="BB970" i="7"/>
  <c r="BB523" i="7"/>
  <c r="BB1111" i="7"/>
  <c r="BB301" i="7"/>
  <c r="BB548" i="7"/>
  <c r="BB322" i="7"/>
  <c r="BB348" i="7"/>
  <c r="BB641" i="7"/>
  <c r="BB177" i="7"/>
  <c r="BB418" i="7"/>
  <c r="BB442" i="7"/>
  <c r="BB469" i="7"/>
  <c r="BB237" i="7"/>
  <c r="BB93" i="7"/>
  <c r="BB97" i="7"/>
  <c r="BB767" i="7"/>
  <c r="BB531" i="7"/>
  <c r="BB327" i="7"/>
  <c r="BB371" i="7"/>
  <c r="BB448" i="7"/>
  <c r="BB1090" i="7"/>
  <c r="BB935" i="7"/>
  <c r="BB729" i="7"/>
  <c r="BB1004" i="7"/>
  <c r="BB397" i="7"/>
  <c r="BB634" i="7"/>
  <c r="BB1068" i="7"/>
  <c r="BB499" i="7"/>
  <c r="BB443" i="7"/>
  <c r="BB58" i="7"/>
  <c r="BB444" i="7"/>
  <c r="BB697" i="7"/>
  <c r="BB522" i="7"/>
  <c r="BB650" i="7"/>
  <c r="BB707" i="7"/>
  <c r="BB967" i="7"/>
  <c r="BB969" i="7"/>
  <c r="BB429" i="7"/>
  <c r="BB955" i="7"/>
  <c r="BB1164" i="7"/>
  <c r="BB364" i="7"/>
  <c r="BB1013" i="7"/>
  <c r="BB606" i="7"/>
  <c r="BB608" i="7"/>
  <c r="BB164" i="7"/>
  <c r="BB609" i="7"/>
  <c r="BB610" i="7"/>
  <c r="BB1122" i="7"/>
  <c r="BB1019" i="7"/>
  <c r="BB1011" i="7"/>
  <c r="BB359" i="7"/>
  <c r="BB832" i="7"/>
  <c r="BB155" i="7"/>
  <c r="BB598" i="7"/>
  <c r="BB156" i="7"/>
  <c r="BB834" i="7"/>
  <c r="BB599" i="7"/>
  <c r="BB161" i="7"/>
  <c r="BB601" i="7"/>
  <c r="BB162" i="7"/>
  <c r="BB819" i="7"/>
  <c r="BB107" i="7"/>
  <c r="BB552" i="7"/>
  <c r="BB151" i="7"/>
  <c r="BB938" i="7"/>
  <c r="BB261" i="7"/>
  <c r="BB990" i="7"/>
  <c r="BB424" i="7"/>
  <c r="BB758" i="7"/>
  <c r="BB793" i="7"/>
  <c r="BB855" i="7"/>
  <c r="BB1053" i="7"/>
  <c r="BB892" i="7"/>
  <c r="BB919" i="7"/>
  <c r="BB696" i="7"/>
  <c r="BB719" i="7"/>
  <c r="BB500" i="7"/>
  <c r="BB269" i="7"/>
  <c r="BB925" i="7"/>
  <c r="BB519" i="7"/>
  <c r="BB784" i="7"/>
  <c r="BB134" i="7"/>
  <c r="BB1124" i="7"/>
  <c r="BB877" i="7"/>
  <c r="BB37" i="7"/>
  <c r="BB952" i="7"/>
  <c r="BB797" i="7"/>
  <c r="BB165" i="7"/>
  <c r="BB372" i="7"/>
  <c r="BB851" i="7"/>
  <c r="BB853" i="7"/>
  <c r="BB861" i="7"/>
  <c r="BB173" i="7"/>
  <c r="BB401" i="7"/>
  <c r="BB404" i="7"/>
  <c r="BB645" i="7"/>
  <c r="BB1059" i="7"/>
  <c r="BB656" i="7"/>
  <c r="BB417" i="7"/>
  <c r="BB1067" i="7"/>
  <c r="BB688" i="7"/>
  <c r="BB692" i="7"/>
  <c r="BB924" i="7"/>
  <c r="BB454" i="7"/>
  <c r="BB712" i="7"/>
  <c r="BB218" i="7"/>
  <c r="BB236" i="7"/>
  <c r="BB492" i="7"/>
  <c r="BB87" i="7"/>
  <c r="BB247" i="7"/>
  <c r="BB90" i="7"/>
  <c r="BB8" i="7"/>
  <c r="BB10" i="7"/>
  <c r="BB971" i="7"/>
  <c r="BB527" i="7"/>
  <c r="BB535" i="7"/>
  <c r="BB541" i="7"/>
  <c r="BB317" i="7"/>
  <c r="BB337" i="7"/>
  <c r="BB139" i="7"/>
  <c r="BB1006" i="7"/>
  <c r="BB801" i="7"/>
  <c r="BB388" i="7"/>
  <c r="BB635" i="7"/>
  <c r="BB647" i="7"/>
  <c r="BB180" i="7"/>
  <c r="BB52" i="7"/>
  <c r="BB188" i="7"/>
  <c r="BB195" i="7"/>
  <c r="BB220" i="7"/>
  <c r="BB222" i="7"/>
  <c r="BB936" i="7"/>
  <c r="BB71" i="7"/>
  <c r="BB470" i="7"/>
  <c r="BB483" i="7"/>
  <c r="BB738" i="7"/>
  <c r="BB494" i="7"/>
  <c r="BB89" i="7"/>
  <c r="BB258" i="7"/>
  <c r="BB506" i="7"/>
  <c r="BB266" i="7"/>
  <c r="BB14" i="7"/>
  <c r="BB530" i="7"/>
  <c r="BB297" i="7"/>
  <c r="BB586" i="7"/>
  <c r="BB49" i="7"/>
  <c r="BB875" i="7"/>
  <c r="BB185" i="7"/>
  <c r="BB916" i="7"/>
  <c r="BB705" i="7"/>
  <c r="BB1091" i="7"/>
  <c r="BB467" i="7"/>
  <c r="BB478" i="7"/>
  <c r="BB85" i="7"/>
  <c r="BB18" i="7"/>
  <c r="BB112" i="7"/>
  <c r="BB1029" i="7"/>
  <c r="BB874" i="7"/>
  <c r="BB402" i="7"/>
  <c r="BB445" i="7"/>
  <c r="BB495" i="7"/>
  <c r="BB518" i="7"/>
  <c r="BB169" i="7"/>
  <c r="BB412" i="7"/>
  <c r="BB227" i="7"/>
  <c r="BB254" i="7"/>
  <c r="BB760" i="7"/>
  <c r="BB899" i="7"/>
  <c r="BB191" i="7"/>
  <c r="BB921" i="7"/>
  <c r="BB63" i="7"/>
  <c r="BB477" i="7"/>
  <c r="BB256" i="7"/>
  <c r="BB302" i="7"/>
  <c r="BB437" i="7"/>
  <c r="BB726" i="7"/>
  <c r="BB866" i="7"/>
  <c r="BB966" i="7"/>
  <c r="BB968" i="7"/>
  <c r="BB174" i="7"/>
  <c r="BB370" i="7"/>
  <c r="BB1163" i="7"/>
  <c r="BB603" i="7"/>
  <c r="BB363" i="7"/>
  <c r="BB365" i="7"/>
  <c r="BB605" i="7"/>
  <c r="BB163" i="7"/>
  <c r="BB607" i="7"/>
  <c r="BB1015" i="7"/>
  <c r="BB366" i="7"/>
  <c r="BB47" i="7"/>
  <c r="BB835" i="7"/>
  <c r="BB1017" i="7"/>
  <c r="BB1165" i="7"/>
  <c r="BB838" i="7"/>
  <c r="BB367" i="7"/>
  <c r="BB1018" i="7"/>
  <c r="BB611" i="7"/>
  <c r="BB44" i="7"/>
  <c r="BB360" i="7"/>
  <c r="BB833" i="7"/>
  <c r="BB154" i="7"/>
  <c r="BB361" i="7"/>
  <c r="BB362" i="7"/>
  <c r="BB45" i="7"/>
  <c r="BB157" i="7"/>
  <c r="BB158" i="7"/>
  <c r="BB160" i="7"/>
  <c r="BB600" i="7"/>
  <c r="BB602" i="7"/>
  <c r="BB1173" i="7"/>
  <c r="BB722" i="7"/>
  <c r="BB878" i="7"/>
  <c r="BB906" i="7"/>
  <c r="BB945" i="7"/>
  <c r="BB368" i="7"/>
  <c r="BB663" i="7"/>
  <c r="BB961" i="7"/>
  <c r="BB379" i="7"/>
  <c r="BB391" i="7"/>
  <c r="BB461" i="7"/>
  <c r="BB224" i="7"/>
  <c r="BB70" i="7"/>
  <c r="BB240" i="7"/>
  <c r="BB491" i="7"/>
  <c r="BB496" i="7"/>
  <c r="BB504" i="7"/>
  <c r="BB885" i="7"/>
  <c r="BB960" i="7"/>
  <c r="BB1030" i="7"/>
  <c r="BB510" i="7"/>
  <c r="BB627" i="7"/>
  <c r="BB166" i="7"/>
  <c r="BB882" i="7"/>
  <c r="BB1014" i="7"/>
  <c r="BB46" i="7"/>
  <c r="BB1016" i="7"/>
  <c r="BB159" i="7"/>
  <c r="BB592" i="7"/>
  <c r="BB271" i="7"/>
  <c r="BB539" i="7"/>
  <c r="BB136" i="7"/>
  <c r="BB6" i="7"/>
  <c r="BB148" i="7"/>
  <c r="BB831" i="7"/>
  <c r="BB1023" i="7"/>
  <c r="BB852" i="7"/>
  <c r="BB1036" i="7"/>
  <c r="BB642" i="7"/>
  <c r="BB675" i="7"/>
  <c r="BB911" i="7"/>
  <c r="BB699" i="7"/>
  <c r="BB465" i="7"/>
  <c r="BB498" i="7"/>
  <c r="BB117" i="7"/>
  <c r="BB118" i="7"/>
  <c r="BB694" i="7"/>
  <c r="BB772" i="7"/>
  <c r="BB1133" i="7"/>
  <c r="BB626" i="7"/>
  <c r="BB640" i="7"/>
  <c r="BB406" i="7"/>
  <c r="BB341" i="7"/>
  <c r="BB425" i="7"/>
  <c r="BB68" i="7"/>
  <c r="BB259" i="7"/>
  <c r="BB1042" i="7"/>
  <c r="BB687" i="7"/>
  <c r="BB76" i="7"/>
  <c r="BB974" i="7"/>
  <c r="BB934" i="7"/>
  <c r="BB175" i="7"/>
  <c r="BB243" i="7"/>
  <c r="BB206" i="7"/>
  <c r="BB479" i="7"/>
  <c r="BB604" i="7"/>
  <c r="BB836" i="7"/>
  <c r="BB837" i="7"/>
  <c r="BB1012" i="7"/>
  <c r="BF593" i="7"/>
  <c r="BF939" i="7"/>
  <c r="BF745" i="7"/>
  <c r="BF564" i="7"/>
  <c r="BF849" i="7"/>
  <c r="BF862" i="7"/>
  <c r="BF1103" i="7"/>
  <c r="BF1139" i="7"/>
  <c r="BF1096" i="7"/>
  <c r="BF1127" i="7"/>
  <c r="BF1129" i="7"/>
  <c r="BF1131" i="7"/>
  <c r="BF1031" i="7"/>
  <c r="BF624" i="7"/>
  <c r="BF734" i="7"/>
  <c r="BF1100" i="7"/>
  <c r="BF743" i="7"/>
  <c r="BF941" i="7"/>
  <c r="BF1074" i="7"/>
  <c r="BF723" i="7"/>
  <c r="BF1128" i="7"/>
  <c r="BF1064" i="7"/>
  <c r="BF923" i="7"/>
  <c r="BF721" i="7"/>
  <c r="BF896" i="7"/>
  <c r="BF1089" i="7"/>
  <c r="BF1126" i="7"/>
  <c r="BF1033" i="7"/>
  <c r="BF989" i="7"/>
  <c r="BF872" i="7"/>
  <c r="BF1150" i="7"/>
  <c r="BF630" i="7"/>
  <c r="BF673" i="7"/>
  <c r="BF482" i="7"/>
  <c r="BF950" i="7"/>
  <c r="BF1105" i="7"/>
  <c r="BF750" i="7"/>
  <c r="BF1158" i="7"/>
  <c r="BF1112" i="7"/>
  <c r="BF779" i="7"/>
  <c r="BF786" i="7"/>
  <c r="BF556" i="7"/>
  <c r="BF558" i="7"/>
  <c r="BF792" i="7"/>
  <c r="BF128" i="7"/>
  <c r="BF999" i="7"/>
  <c r="BF133" i="7"/>
  <c r="BF807" i="7"/>
  <c r="BF1119" i="7"/>
  <c r="BF1003" i="7"/>
  <c r="BF565" i="7"/>
  <c r="BF567" i="7"/>
  <c r="BF568" i="7"/>
  <c r="BF848" i="7"/>
  <c r="BF1028" i="7"/>
  <c r="BF549" i="7"/>
  <c r="BF328" i="7"/>
  <c r="BF895" i="7"/>
  <c r="BF1130" i="7"/>
  <c r="BF857" i="7"/>
  <c r="BF914" i="7"/>
  <c r="BF1092" i="7"/>
  <c r="BF1102" i="7"/>
  <c r="BF764" i="7"/>
  <c r="BF973" i="7"/>
  <c r="BF319" i="7"/>
  <c r="BF995" i="7"/>
  <c r="BF998" i="7"/>
  <c r="BF576" i="7"/>
  <c r="BF808" i="7"/>
  <c r="BF811" i="7"/>
  <c r="BF38" i="7"/>
  <c r="BF40" i="7"/>
  <c r="BF820" i="7"/>
  <c r="BF591" i="7"/>
  <c r="BF595" i="7"/>
  <c r="BF596" i="7"/>
  <c r="BF413" i="7"/>
  <c r="BF182" i="7"/>
  <c r="BF677" i="7"/>
  <c r="BF192" i="7"/>
  <c r="BF463" i="7"/>
  <c r="BF741" i="7"/>
  <c r="BF270" i="7"/>
  <c r="BF13" i="7"/>
  <c r="BF282" i="7"/>
  <c r="BF307" i="7"/>
  <c r="BF798" i="7"/>
  <c r="BF897" i="7"/>
  <c r="BF928" i="7"/>
  <c r="BF127" i="7"/>
  <c r="BF563" i="7"/>
  <c r="BF1063" i="7"/>
  <c r="BF419" i="7"/>
  <c r="BF421" i="7"/>
  <c r="BF901" i="7"/>
  <c r="BF791" i="7"/>
  <c r="BF1045" i="7"/>
  <c r="BF643" i="7"/>
  <c r="BF748" i="7"/>
  <c r="BF1161" i="7"/>
  <c r="BF560" i="7"/>
  <c r="BF1002" i="7"/>
  <c r="BF344" i="7"/>
  <c r="BF817" i="7"/>
  <c r="BF1008" i="7"/>
  <c r="BF597" i="7"/>
  <c r="BF889" i="7"/>
  <c r="BF910" i="7"/>
  <c r="BF238" i="7"/>
  <c r="BF272" i="7"/>
  <c r="BF526" i="7"/>
  <c r="BF122" i="7"/>
  <c r="BF613" i="7"/>
  <c r="BF628" i="7"/>
  <c r="BF668" i="7"/>
  <c r="BF669" i="7"/>
  <c r="BF689" i="7"/>
  <c r="BF920" i="7"/>
  <c r="BF1153" i="7"/>
  <c r="BF1157" i="7"/>
  <c r="BF92" i="7"/>
  <c r="BF963" i="7"/>
  <c r="BF281" i="7"/>
  <c r="BF977" i="7"/>
  <c r="BF554" i="7"/>
  <c r="BF125" i="7"/>
  <c r="BF1162" i="7"/>
  <c r="BF369" i="7"/>
  <c r="BF625" i="7"/>
  <c r="BF871" i="7"/>
  <c r="BF651" i="7"/>
  <c r="BF1081" i="7"/>
  <c r="BF1085" i="7"/>
  <c r="BF1087" i="7"/>
  <c r="BF709" i="7"/>
  <c r="BF242" i="7"/>
  <c r="BF1171" i="7"/>
  <c r="BF41" i="7"/>
  <c r="BF30" i="7"/>
  <c r="BF145" i="7"/>
  <c r="BF57" i="7"/>
  <c r="BF685" i="7"/>
  <c r="BF829" i="7"/>
  <c r="BF1047" i="7"/>
  <c r="BF665" i="7"/>
  <c r="BF101" i="7"/>
  <c r="BF537" i="7"/>
  <c r="BF1170" i="7"/>
  <c r="BF335" i="7"/>
  <c r="BF583" i="7"/>
  <c r="BF144" i="7"/>
  <c r="BF29" i="7"/>
  <c r="BF664" i="7"/>
  <c r="BF667" i="7"/>
  <c r="BF735" i="7"/>
  <c r="BF557" i="7"/>
  <c r="BF252" i="7"/>
  <c r="BF520" i="7"/>
  <c r="BF27" i="7"/>
  <c r="BF666" i="7"/>
  <c r="BF1072" i="7"/>
  <c r="BF1086" i="7"/>
  <c r="BF460" i="7"/>
  <c r="BF770" i="7"/>
  <c r="BF777" i="7"/>
  <c r="BF614" i="7"/>
  <c r="BF1044" i="7"/>
  <c r="BF616" i="7"/>
  <c r="BF1032" i="7"/>
  <c r="BF1152" i="7"/>
  <c r="BF285" i="7"/>
  <c r="BF841" i="7"/>
  <c r="BF842" i="7"/>
  <c r="BF1110" i="7"/>
  <c r="BF703" i="7"/>
  <c r="BF1084" i="7"/>
  <c r="BF507" i="7"/>
  <c r="BF957" i="7"/>
  <c r="BF124" i="7"/>
  <c r="BF847" i="7"/>
  <c r="BF1043" i="7"/>
  <c r="BF292" i="7"/>
  <c r="BF824" i="7"/>
  <c r="BF757" i="7"/>
  <c r="BF803" i="7"/>
  <c r="BF1145" i="7"/>
  <c r="BF308" i="7"/>
  <c r="BF840" i="7"/>
  <c r="BF1169" i="7"/>
  <c r="BF802" i="7"/>
  <c r="BF822" i="7"/>
  <c r="BF455" i="7"/>
  <c r="BF1154" i="7"/>
  <c r="BF276" i="7"/>
  <c r="BF1116" i="7"/>
  <c r="BF827" i="7"/>
  <c r="BF313" i="7"/>
  <c r="BF172" i="7"/>
  <c r="BF197" i="7"/>
  <c r="BF794" i="7"/>
  <c r="BF1132" i="7"/>
  <c r="BF898" i="7"/>
  <c r="BF1093" i="7"/>
  <c r="BF718" i="7"/>
  <c r="BF959" i="7"/>
  <c r="BF978" i="7"/>
  <c r="BF980" i="7"/>
  <c r="BF982" i="7"/>
  <c r="BF863" i="7"/>
  <c r="BF50" i="7"/>
  <c r="BF456" i="7"/>
  <c r="BF946" i="7"/>
  <c r="BF948" i="7"/>
  <c r="BF82" i="7"/>
  <c r="BF742" i="7"/>
  <c r="BF263" i="7"/>
  <c r="BF11" i="7"/>
  <c r="BF964" i="7"/>
  <c r="BF109" i="7"/>
  <c r="BF768" i="7"/>
  <c r="BF773" i="7"/>
  <c r="BF533" i="7"/>
  <c r="BF19" i="7"/>
  <c r="BF304" i="7"/>
  <c r="BF546" i="7"/>
  <c r="BF320" i="7"/>
  <c r="BF25" i="7"/>
  <c r="BF130" i="7"/>
  <c r="BF336" i="7"/>
  <c r="BF804" i="7"/>
  <c r="BF340" i="7"/>
  <c r="BF342" i="7"/>
  <c r="BF32" i="7"/>
  <c r="BF809" i="7"/>
  <c r="BF138" i="7"/>
  <c r="BF346" i="7"/>
  <c r="BF815" i="7"/>
  <c r="BF1007" i="7"/>
  <c r="BF589" i="7"/>
  <c r="BF353" i="7"/>
  <c r="BF1009" i="7"/>
  <c r="BF149" i="7"/>
  <c r="BF152" i="7"/>
  <c r="BF858" i="7"/>
  <c r="BF632" i="7"/>
  <c r="BF905" i="7"/>
  <c r="BF918" i="7"/>
  <c r="BF451" i="7"/>
  <c r="BF702" i="7"/>
  <c r="BF422" i="7"/>
  <c r="BF915" i="7"/>
  <c r="BF1151" i="7"/>
  <c r="BF926" i="7"/>
  <c r="BF489" i="7"/>
  <c r="BF761" i="7"/>
  <c r="BF825" i="7"/>
  <c r="BF241" i="7"/>
  <c r="BF380" i="7"/>
  <c r="BF1144" i="7"/>
  <c r="BF280" i="7"/>
  <c r="BF147" i="7"/>
  <c r="BF1046" i="7"/>
  <c r="BF891" i="7"/>
  <c r="BF1159" i="7"/>
  <c r="BF187" i="7"/>
  <c r="BF305" i="7"/>
  <c r="BF223" i="7"/>
  <c r="BF981" i="7"/>
  <c r="BF472" i="7"/>
  <c r="BF751" i="7"/>
  <c r="BF972" i="7"/>
  <c r="BF1115" i="7"/>
  <c r="BF997" i="7"/>
  <c r="BF806" i="7"/>
  <c r="BF584" i="7"/>
  <c r="BF590" i="7"/>
  <c r="BF823" i="7"/>
  <c r="BF153" i="7"/>
  <c r="BF679" i="7"/>
  <c r="BF61" i="7"/>
  <c r="BF69" i="7"/>
  <c r="BF466" i="7"/>
  <c r="BF250" i="7"/>
  <c r="BF249" i="7"/>
  <c r="BF287" i="7"/>
  <c r="BF288" i="7"/>
  <c r="BF986" i="7"/>
  <c r="BF987" i="7"/>
  <c r="BF431" i="7"/>
  <c r="BF550" i="7"/>
  <c r="BF826" i="7"/>
  <c r="BF450" i="7"/>
  <c r="BF739" i="7"/>
  <c r="BF357" i="7"/>
  <c r="BF410" i="7"/>
  <c r="BF629" i="7"/>
  <c r="BF631" i="7"/>
  <c r="BF887" i="7"/>
  <c r="BF1146" i="7"/>
  <c r="BF1113" i="7"/>
  <c r="BF1058" i="7"/>
  <c r="BF949" i="7"/>
  <c r="BF100" i="7"/>
  <c r="BF532" i="7"/>
  <c r="BF781" i="7"/>
  <c r="BF338" i="7"/>
  <c r="BF137" i="7"/>
  <c r="BF816" i="7"/>
  <c r="BF2" i="7"/>
  <c r="BF355" i="7"/>
  <c r="BF1038" i="7"/>
  <c r="BF432" i="7"/>
  <c r="BF701" i="7"/>
  <c r="BF930" i="7"/>
  <c r="BF730" i="7"/>
  <c r="BF733" i="7"/>
  <c r="BF752" i="7"/>
  <c r="BF277" i="7"/>
  <c r="BF294" i="7"/>
  <c r="BF295" i="7"/>
  <c r="BF119" i="7"/>
  <c r="BF788" i="7"/>
  <c r="BF582" i="7"/>
  <c r="BF33" i="7"/>
  <c r="BF592" i="7"/>
  <c r="BF356" i="7"/>
  <c r="BF377" i="7"/>
  <c r="BF167" i="7"/>
  <c r="BF171" i="7"/>
  <c r="BF408" i="7"/>
  <c r="BF890" i="7"/>
  <c r="BF60" i="7"/>
  <c r="BF219" i="7"/>
  <c r="BF72" i="7"/>
  <c r="BF77" i="7"/>
  <c r="BF763" i="7"/>
  <c r="BF111" i="7"/>
  <c r="BF542" i="7"/>
  <c r="BF1160" i="7"/>
  <c r="BF323" i="7"/>
  <c r="BF994" i="7"/>
  <c r="BF799" i="7"/>
  <c r="BF347" i="7"/>
  <c r="BF1121" i="7"/>
  <c r="BF619" i="7"/>
  <c r="BF864" i="7"/>
  <c r="BF868" i="7"/>
  <c r="BF1050" i="7"/>
  <c r="BF880" i="7"/>
  <c r="BF1056" i="7"/>
  <c r="BF888" i="7"/>
  <c r="BF658" i="7"/>
  <c r="BF660" i="7"/>
  <c r="BF662" i="7"/>
  <c r="BF1066" i="7"/>
  <c r="BF487" i="7"/>
  <c r="BF534" i="7"/>
  <c r="BF577" i="7"/>
  <c r="BF818" i="7"/>
  <c r="BF747" i="7"/>
  <c r="BF260" i="7"/>
  <c r="BF988" i="7"/>
  <c r="BF562" i="7"/>
  <c r="BF350" i="7"/>
  <c r="BF42" i="7"/>
  <c r="BF373" i="7"/>
  <c r="BF170" i="7"/>
  <c r="BF922" i="7"/>
  <c r="BF103" i="7"/>
  <c r="BF326" i="7"/>
  <c r="BF1022" i="7"/>
  <c r="BF407" i="7"/>
  <c r="BF659" i="7"/>
  <c r="BF423" i="7"/>
  <c r="BF1148" i="7"/>
  <c r="BF680" i="7"/>
  <c r="BF907" i="7"/>
  <c r="BF1082" i="7"/>
  <c r="BF4" i="7"/>
  <c r="BF205" i="7"/>
  <c r="BF213" i="7"/>
  <c r="BF1094" i="7"/>
  <c r="BF943" i="7"/>
  <c r="BF944" i="7"/>
  <c r="BF251" i="7"/>
  <c r="BF1108" i="7"/>
  <c r="BF15" i="7"/>
  <c r="BF298" i="7"/>
  <c r="BF113" i="7"/>
  <c r="BF976" i="7"/>
  <c r="BF22" i="7"/>
  <c r="BF309" i="7"/>
  <c r="BF991" i="7"/>
  <c r="BF555" i="7"/>
  <c r="BF795" i="7"/>
  <c r="BF1167" i="7"/>
  <c r="BF1143" i="7"/>
  <c r="BF1075" i="7"/>
  <c r="BF1077" i="7"/>
  <c r="BF1079" i="7"/>
  <c r="BF909" i="7"/>
  <c r="BF452" i="7"/>
  <c r="BF458" i="7"/>
  <c r="BF740" i="7"/>
  <c r="BF96" i="7"/>
  <c r="BF334" i="7"/>
  <c r="BF856" i="7"/>
  <c r="BF873" i="7"/>
  <c r="BF636" i="7"/>
  <c r="BF637" i="7"/>
  <c r="BF646" i="7"/>
  <c r="BF1060" i="7"/>
  <c r="BF1069" i="7"/>
  <c r="BF439" i="7"/>
  <c r="BF66" i="7"/>
  <c r="BF717" i="7"/>
  <c r="BF245" i="7"/>
  <c r="BF571" i="7"/>
  <c r="BF573" i="7"/>
  <c r="BF575" i="7"/>
  <c r="BF1027" i="7"/>
  <c r="BF339" i="7"/>
  <c r="BF845" i="7"/>
  <c r="BF854" i="7"/>
  <c r="BF859" i="7"/>
  <c r="BF1037" i="7"/>
  <c r="BF893" i="7"/>
  <c r="BF912" i="7"/>
  <c r="BF194" i="7"/>
  <c r="BF1097" i="7"/>
  <c r="BF502" i="7"/>
  <c r="BF110" i="7"/>
  <c r="BF1001" i="7"/>
  <c r="BF179" i="7"/>
  <c r="BF428" i="7"/>
  <c r="BF464" i="7"/>
  <c r="BF756" i="7"/>
  <c r="BF314" i="7"/>
  <c r="BF28" i="7"/>
  <c r="BF805" i="7"/>
  <c r="BF349" i="7"/>
  <c r="BF352" i="7"/>
  <c r="BF821" i="7"/>
  <c r="BF43" i="7"/>
  <c r="BF150" i="7"/>
  <c r="BF1057" i="7"/>
  <c r="BF229" i="7"/>
  <c r="BF525" i="7"/>
  <c r="BF168" i="7"/>
  <c r="BF440" i="7"/>
  <c r="BF203" i="7"/>
  <c r="BF468" i="7"/>
  <c r="BF74" i="7"/>
  <c r="BF84" i="7"/>
  <c r="BF265" i="7"/>
  <c r="BF98" i="7"/>
  <c r="BF1106" i="7"/>
  <c r="BF303" i="7"/>
  <c r="BF782" i="7"/>
  <c r="BF993" i="7"/>
  <c r="BF800" i="7"/>
  <c r="BF358" i="7"/>
  <c r="BF681" i="7"/>
  <c r="BF274" i="7"/>
  <c r="BF1114" i="7"/>
  <c r="BF682" i="7"/>
  <c r="BF199" i="7"/>
  <c r="BF212" i="7"/>
  <c r="BF248" i="7"/>
  <c r="BF512" i="7"/>
  <c r="BF780" i="7"/>
  <c r="BF581" i="7"/>
  <c r="BF485" i="7"/>
  <c r="BF1101" i="7"/>
  <c r="BF114" i="7"/>
  <c r="BF985" i="7"/>
  <c r="BF325" i="7"/>
  <c r="BF31" i="7"/>
  <c r="BF819" i="7"/>
  <c r="BF1166" i="7"/>
  <c r="BF621" i="7"/>
  <c r="BF430" i="7"/>
  <c r="BF239" i="7"/>
  <c r="BF1117" i="7"/>
  <c r="BF587" i="7"/>
  <c r="BF1137" i="7"/>
  <c r="BF655" i="7"/>
  <c r="BF1172" i="7"/>
  <c r="BF561" i="7"/>
  <c r="BF727" i="7"/>
  <c r="BF765" i="7"/>
  <c r="BF321" i="7"/>
  <c r="BF376" i="7"/>
  <c r="BF940" i="7"/>
  <c r="BF1000" i="7"/>
  <c r="BF648" i="7"/>
  <c r="BF184" i="7"/>
  <c r="BF434" i="7"/>
  <c r="BF700" i="7"/>
  <c r="BF706" i="7"/>
  <c r="BF937" i="7"/>
  <c r="BF731" i="7"/>
  <c r="BF762" i="7"/>
  <c r="BF776" i="7"/>
  <c r="BF540" i="7"/>
  <c r="BF23" i="7"/>
  <c r="BF559" i="7"/>
  <c r="BF1040" i="7"/>
  <c r="BF1076" i="7"/>
  <c r="BF1080" i="7"/>
  <c r="BF457" i="7"/>
  <c r="BF759" i="7"/>
  <c r="BF1125" i="7"/>
  <c r="BF1048" i="7"/>
  <c r="BF881" i="7"/>
  <c r="BF420" i="7"/>
  <c r="BF686" i="7"/>
  <c r="BF75" i="7"/>
  <c r="BF572" i="7"/>
  <c r="BF1118" i="7"/>
  <c r="BF843" i="7"/>
  <c r="BF1134" i="7"/>
  <c r="BF1049" i="7"/>
  <c r="BF1083" i="7"/>
  <c r="BF1104" i="7"/>
  <c r="BF312" i="7"/>
  <c r="BF53" i="7"/>
  <c r="BF497" i="7"/>
  <c r="BF329" i="7"/>
  <c r="BF343" i="7"/>
  <c r="BF1120" i="7"/>
  <c r="BF594" i="7"/>
  <c r="BF894" i="7"/>
  <c r="BF771" i="7"/>
  <c r="BF695" i="7"/>
  <c r="BF73" i="7"/>
  <c r="BF91" i="7"/>
  <c r="BF517" i="7"/>
  <c r="BF115" i="7"/>
  <c r="BF24" i="7"/>
  <c r="BF1054" i="7"/>
  <c r="BF965" i="7"/>
  <c r="BF441" i="7"/>
  <c r="BF725" i="7"/>
  <c r="BF1109" i="7"/>
  <c r="BF311" i="7"/>
  <c r="BF132" i="7"/>
  <c r="BF578" i="7"/>
  <c r="BF1020" i="7"/>
  <c r="BF617" i="7"/>
  <c r="BF383" i="7"/>
  <c r="BF385" i="7"/>
  <c r="BF387" i="7"/>
  <c r="BF867" i="7"/>
  <c r="BF1138" i="7"/>
  <c r="BF403" i="7"/>
  <c r="BF405" i="7"/>
  <c r="BF1140" i="7"/>
  <c r="BF1142" i="7"/>
  <c r="BF178" i="7"/>
  <c r="BF414" i="7"/>
  <c r="BF416" i="7"/>
  <c r="BF900" i="7"/>
  <c r="BF904" i="7"/>
  <c r="BF1073" i="7"/>
  <c r="BF186" i="7"/>
  <c r="BF684" i="7"/>
  <c r="BF201" i="7"/>
  <c r="BF209" i="7"/>
  <c r="BF65" i="7"/>
  <c r="BF1095" i="7"/>
  <c r="BF226" i="7"/>
  <c r="BF720" i="7"/>
  <c r="BF233" i="7"/>
  <c r="BF235" i="7"/>
  <c r="BF484" i="7"/>
  <c r="BF490" i="7"/>
  <c r="BF86" i="7"/>
  <c r="BF503" i="7"/>
  <c r="BF505" i="7"/>
  <c r="BF509" i="7"/>
  <c r="BF262" i="7"/>
  <c r="BF769" i="7"/>
  <c r="BF813" i="7"/>
  <c r="BF710" i="7"/>
  <c r="BF286" i="7"/>
  <c r="BF324" i="7"/>
  <c r="BF588" i="7"/>
  <c r="BF104" i="7"/>
  <c r="BF375" i="7"/>
  <c r="BF462" i="7"/>
  <c r="BF332" i="7"/>
  <c r="BF644" i="7"/>
  <c r="BF275" i="7"/>
  <c r="BF728" i="7"/>
  <c r="BF1005" i="7"/>
  <c r="BF146" i="7"/>
  <c r="BF657" i="7"/>
  <c r="BF865" i="7"/>
  <c r="BF1071" i="7"/>
  <c r="BF1088" i="7"/>
  <c r="BF473" i="7"/>
  <c r="BF529" i="7"/>
  <c r="BF543" i="7"/>
  <c r="BF580" i="7"/>
  <c r="BF1078" i="7"/>
  <c r="BF459" i="7"/>
  <c r="BF1034" i="7"/>
  <c r="BF649" i="7"/>
  <c r="BF67" i="7"/>
  <c r="BF574" i="7"/>
  <c r="BF846" i="7"/>
  <c r="BF438" i="7"/>
  <c r="BF521" i="7"/>
  <c r="BF711" i="7"/>
  <c r="BF569" i="7"/>
  <c r="BF354" i="7"/>
  <c r="BF1099" i="7"/>
  <c r="BF216" i="7"/>
  <c r="BF94" i="7"/>
  <c r="BF318" i="7"/>
  <c r="BF749" i="7"/>
  <c r="BF929" i="7"/>
  <c r="BF95" i="7"/>
  <c r="BF121" i="7"/>
  <c r="BF812" i="7"/>
  <c r="BF850" i="7"/>
  <c r="BF386" i="7"/>
  <c r="BF394" i="7"/>
  <c r="BF639" i="7"/>
  <c r="BF1141" i="7"/>
  <c r="BF886" i="7"/>
  <c r="BF181" i="7"/>
  <c r="BF55" i="7"/>
  <c r="BF913" i="7"/>
  <c r="BF202" i="7"/>
  <c r="BF933" i="7"/>
  <c r="BF228" i="7"/>
  <c r="BF474" i="7"/>
  <c r="BF83" i="7"/>
  <c r="BF88" i="7"/>
  <c r="BF753" i="7"/>
  <c r="BF755" i="7"/>
  <c r="BF278" i="7"/>
  <c r="BF105" i="7"/>
  <c r="BF774" i="7"/>
  <c r="BF536" i="7"/>
  <c r="BF544" i="7"/>
  <c r="BF545" i="7"/>
  <c r="BF787" i="7"/>
  <c r="BF789" i="7"/>
  <c r="BF585" i="7"/>
  <c r="BF140" i="7"/>
  <c r="BF208" i="7"/>
  <c r="BF931" i="7"/>
  <c r="BF996" i="7"/>
  <c r="BF129" i="7"/>
  <c r="BF381" i="7"/>
  <c r="BF620" i="7"/>
  <c r="BF869" i="7"/>
  <c r="BF395" i="7"/>
  <c r="BF398" i="7"/>
  <c r="BF400" i="7"/>
  <c r="BF411" i="7"/>
  <c r="BF1061" i="7"/>
  <c r="BF670" i="7"/>
  <c r="BF672" i="7"/>
  <c r="BF1070" i="7"/>
  <c r="BF433" i="7"/>
  <c r="BF189" i="7"/>
  <c r="BF447" i="7"/>
  <c r="BF449" i="7"/>
  <c r="BF200" i="7"/>
  <c r="BF207" i="7"/>
  <c r="BF215" i="7"/>
  <c r="BF715" i="7"/>
  <c r="BF230" i="7"/>
  <c r="BF5" i="7"/>
  <c r="BF81" i="7"/>
  <c r="BF244" i="7"/>
  <c r="BF744" i="7"/>
  <c r="BF501" i="7"/>
  <c r="BF257" i="7"/>
  <c r="BF267" i="7"/>
  <c r="BF99" i="7"/>
  <c r="BF283" i="7"/>
  <c r="BF108" i="7"/>
  <c r="BF300" i="7"/>
  <c r="BF992" i="7"/>
  <c r="BF579" i="7"/>
  <c r="BF80" i="7"/>
  <c r="BF716" i="7"/>
  <c r="BF392" i="7"/>
  <c r="BF1136" i="7"/>
  <c r="BF1107" i="7"/>
  <c r="BF102" i="7"/>
  <c r="BF17" i="7"/>
  <c r="BF296" i="7"/>
  <c r="BF983" i="7"/>
  <c r="BF984" i="7"/>
  <c r="BF553" i="7"/>
  <c r="BF316" i="7"/>
  <c r="BF34" i="7"/>
  <c r="BF35" i="7"/>
  <c r="BF3" i="7"/>
  <c r="BF691" i="7"/>
  <c r="BF120" i="7"/>
  <c r="BF126" i="7"/>
  <c r="BF810" i="7"/>
  <c r="BF289" i="7"/>
  <c r="BF123" i="7"/>
  <c r="BF374" i="7"/>
  <c r="BF783" i="7"/>
  <c r="BF674" i="7"/>
  <c r="BF683" i="7"/>
  <c r="BF214" i="7"/>
  <c r="BF513" i="7"/>
  <c r="BF975" i="7"/>
  <c r="BF785" i="7"/>
  <c r="BF902" i="7"/>
  <c r="BF62" i="7"/>
  <c r="BF20" i="7"/>
  <c r="BF1052" i="7"/>
  <c r="BF56" i="7"/>
  <c r="BF12" i="7"/>
  <c r="BF690" i="7"/>
  <c r="BF1168" i="7"/>
  <c r="BF231" i="7"/>
  <c r="BF654" i="7"/>
  <c r="BF515" i="7"/>
  <c r="BF143" i="7"/>
  <c r="BF1041" i="7"/>
  <c r="BF54" i="7"/>
  <c r="BF476" i="7"/>
  <c r="BF778" i="7"/>
  <c r="BF1010" i="7"/>
  <c r="BF48" i="7"/>
  <c r="BF217" i="7"/>
  <c r="BF106" i="7"/>
  <c r="BF333" i="7"/>
  <c r="BF1021" i="7"/>
  <c r="BF384" i="7"/>
  <c r="BF389" i="7"/>
  <c r="BF638" i="7"/>
  <c r="BF1055" i="7"/>
  <c r="BF884" i="7"/>
  <c r="BF1062" i="7"/>
  <c r="BF427" i="7"/>
  <c r="BF435" i="7"/>
  <c r="BF193" i="7"/>
  <c r="BF64" i="7"/>
  <c r="BF225" i="7"/>
  <c r="BF471" i="7"/>
  <c r="BF79" i="7"/>
  <c r="BF493" i="7"/>
  <c r="BF954" i="7"/>
  <c r="BF754" i="7"/>
  <c r="BF271" i="7"/>
  <c r="BF514" i="7"/>
  <c r="BF107" i="7"/>
  <c r="BF528" i="7"/>
  <c r="BF538" i="7"/>
  <c r="BF539" i="7"/>
  <c r="BF551" i="7"/>
  <c r="BF552" i="7"/>
  <c r="BF136" i="7"/>
  <c r="BF345" i="7"/>
  <c r="BF151" i="7"/>
  <c r="BF879" i="7"/>
  <c r="BF488" i="7"/>
  <c r="BF6" i="7"/>
  <c r="BF844" i="7"/>
  <c r="BF382" i="7"/>
  <c r="BF1135" i="7"/>
  <c r="BF870" i="7"/>
  <c r="BF396" i="7"/>
  <c r="BF399" i="7"/>
  <c r="BF176" i="7"/>
  <c r="BF653" i="7"/>
  <c r="BF415" i="7"/>
  <c r="BF671" i="7"/>
  <c r="BF676" i="7"/>
  <c r="BF678" i="7"/>
  <c r="BF908" i="7"/>
  <c r="BF59" i="7"/>
  <c r="BF196" i="7"/>
  <c r="BF198" i="7"/>
  <c r="BF704" i="7"/>
  <c r="BF210" i="7"/>
  <c r="BF714" i="7"/>
  <c r="BF221" i="7"/>
  <c r="BF232" i="7"/>
  <c r="BF481" i="7"/>
  <c r="BF486" i="7"/>
  <c r="BF951" i="7"/>
  <c r="BF746" i="7"/>
  <c r="BF7" i="7"/>
  <c r="BF508" i="7"/>
  <c r="BF273" i="7"/>
  <c r="BF279" i="7"/>
  <c r="BF290" i="7"/>
  <c r="BF293" i="7"/>
  <c r="BF116" i="7"/>
  <c r="BF135" i="7"/>
  <c r="BF39" i="7"/>
  <c r="BF393" i="7"/>
  <c r="BF547" i="7"/>
  <c r="BF1123" i="7"/>
  <c r="BF378" i="7"/>
  <c r="BF615" i="7"/>
  <c r="BF1025" i="7"/>
  <c r="BF622" i="7"/>
  <c r="BF860" i="7"/>
  <c r="BF1035" i="7"/>
  <c r="BF876" i="7"/>
  <c r="BF409" i="7"/>
  <c r="BF1065" i="7"/>
  <c r="BF903" i="7"/>
  <c r="BF436" i="7"/>
  <c r="BF190" i="7"/>
  <c r="BF693" i="7"/>
  <c r="BF204" i="7"/>
  <c r="BF932" i="7"/>
  <c r="BF1156" i="7"/>
  <c r="BF724" i="7"/>
  <c r="BF947" i="7"/>
  <c r="BF737" i="7"/>
  <c r="BF255" i="7"/>
  <c r="BF956" i="7"/>
  <c r="BF516" i="7"/>
  <c r="BF291" i="7"/>
  <c r="BF310" i="7"/>
  <c r="BF36" i="7"/>
  <c r="BF790" i="7"/>
  <c r="BF331" i="7"/>
  <c r="BF16" i="7"/>
  <c r="BF306" i="7"/>
  <c r="BF814" i="7"/>
  <c r="BF131" i="7"/>
  <c r="BF148" i="7"/>
  <c r="BF831" i="7"/>
  <c r="BF1023" i="7"/>
  <c r="BF852" i="7"/>
  <c r="BF1036" i="7"/>
  <c r="BF642" i="7"/>
  <c r="BF675" i="7"/>
  <c r="BF911" i="7"/>
  <c r="BF699" i="7"/>
  <c r="BF938" i="7"/>
  <c r="BF261" i="7"/>
  <c r="BF990" i="7"/>
  <c r="BF183" i="7"/>
  <c r="BF330" i="7"/>
  <c r="BF722" i="7"/>
  <c r="BF118" i="7"/>
  <c r="BF1051" i="7"/>
  <c r="BF694" i="7"/>
  <c r="BF772" i="7"/>
  <c r="BF828" i="7"/>
  <c r="BF1133" i="7"/>
  <c r="BF368" i="7"/>
  <c r="BF626" i="7"/>
  <c r="BF640" i="7"/>
  <c r="BF663" i="7"/>
  <c r="BF917" i="7"/>
  <c r="BF264" i="7"/>
  <c r="BF341" i="7"/>
  <c r="BF425" i="7"/>
  <c r="BF461" i="7"/>
  <c r="BF70" i="7"/>
  <c r="BF504" i="7"/>
  <c r="BF885" i="7"/>
  <c r="BF76" i="7"/>
  <c r="BF960" i="7"/>
  <c r="BF974" i="7"/>
  <c r="BF934" i="7"/>
  <c r="BF243" i="7"/>
  <c r="BF206" i="7"/>
  <c r="BF479" i="7"/>
  <c r="BF166" i="7"/>
  <c r="BF604" i="7"/>
  <c r="BF1014" i="7"/>
  <c r="BF46" i="7"/>
  <c r="BF1016" i="7"/>
  <c r="BF836" i="7"/>
  <c r="BF837" i="7"/>
  <c r="BF159" i="7"/>
  <c r="BF979" i="7"/>
  <c r="BF284" i="7"/>
  <c r="BF511" i="7"/>
  <c r="BF775" i="7"/>
  <c r="BF570" i="7"/>
  <c r="BF942" i="7"/>
  <c r="BF465" i="7"/>
  <c r="BF498" i="7"/>
  <c r="BF117" i="7"/>
  <c r="BF424" i="7"/>
  <c r="BF758" i="7"/>
  <c r="BF793" i="7"/>
  <c r="BF855" i="7"/>
  <c r="BF1053" i="7"/>
  <c r="BF892" i="7"/>
  <c r="BF919" i="7"/>
  <c r="BF696" i="7"/>
  <c r="BF719" i="7"/>
  <c r="BF500" i="7"/>
  <c r="BF269" i="7"/>
  <c r="BF925" i="7"/>
  <c r="BF519" i="7"/>
  <c r="BF784" i="7"/>
  <c r="BF134" i="7"/>
  <c r="BF1124" i="7"/>
  <c r="BF877" i="7"/>
  <c r="BF37" i="7"/>
  <c r="BF952" i="7"/>
  <c r="BF797" i="7"/>
  <c r="BF165" i="7"/>
  <c r="BF372" i="7"/>
  <c r="BF851" i="7"/>
  <c r="BF853" i="7"/>
  <c r="BF861" i="7"/>
  <c r="BF173" i="7"/>
  <c r="BF401" i="7"/>
  <c r="BF404" i="7"/>
  <c r="BF645" i="7"/>
  <c r="BF1059" i="7"/>
  <c r="BF656" i="7"/>
  <c r="BF417" i="7"/>
  <c r="BF1067" i="7"/>
  <c r="BF688" i="7"/>
  <c r="BF692" i="7"/>
  <c r="BF924" i="7"/>
  <c r="BF454" i="7"/>
  <c r="BF712" i="7"/>
  <c r="BF218" i="7"/>
  <c r="BF236" i="7"/>
  <c r="BF492" i="7"/>
  <c r="BF87" i="7"/>
  <c r="BF247" i="7"/>
  <c r="BF90" i="7"/>
  <c r="BF8" i="7"/>
  <c r="BF10" i="7"/>
  <c r="BF971" i="7"/>
  <c r="BF527" i="7"/>
  <c r="BF535" i="7"/>
  <c r="BF541" i="7"/>
  <c r="BF317" i="7"/>
  <c r="BF337" i="7"/>
  <c r="BF139" i="7"/>
  <c r="BF1006" i="7"/>
  <c r="BF801" i="7"/>
  <c r="BF388" i="7"/>
  <c r="BF635" i="7"/>
  <c r="BF647" i="7"/>
  <c r="BF180" i="7"/>
  <c r="BF52" i="7"/>
  <c r="BF188" i="7"/>
  <c r="BF195" i="7"/>
  <c r="BF220" i="7"/>
  <c r="BF222" i="7"/>
  <c r="BF936" i="7"/>
  <c r="BF71" i="7"/>
  <c r="BF470" i="7"/>
  <c r="BF483" i="7"/>
  <c r="BF738" i="7"/>
  <c r="BF494" i="7"/>
  <c r="BF89" i="7"/>
  <c r="BF258" i="7"/>
  <c r="BF506" i="7"/>
  <c r="BF266" i="7"/>
  <c r="BF14" i="7"/>
  <c r="BF530" i="7"/>
  <c r="BF297" i="7"/>
  <c r="BF586" i="7"/>
  <c r="BF49" i="7"/>
  <c r="BF875" i="7"/>
  <c r="BF185" i="7"/>
  <c r="BF916" i="7"/>
  <c r="BF705" i="7"/>
  <c r="BF1091" i="7"/>
  <c r="BF467" i="7"/>
  <c r="BF478" i="7"/>
  <c r="BF85" i="7"/>
  <c r="BF18" i="7"/>
  <c r="BF112" i="7"/>
  <c r="BF1029" i="7"/>
  <c r="BF874" i="7"/>
  <c r="BF402" i="7"/>
  <c r="BF445" i="7"/>
  <c r="BF495" i="7"/>
  <c r="BF518" i="7"/>
  <c r="BF169" i="7"/>
  <c r="BF412" i="7"/>
  <c r="BF227" i="7"/>
  <c r="BF254" i="7"/>
  <c r="BF760" i="7"/>
  <c r="BF899" i="7"/>
  <c r="BF191" i="7"/>
  <c r="BF921" i="7"/>
  <c r="BF63" i="7"/>
  <c r="BF477" i="7"/>
  <c r="BF256" i="7"/>
  <c r="BF302" i="7"/>
  <c r="BF437" i="7"/>
  <c r="BF726" i="7"/>
  <c r="BF866" i="7"/>
  <c r="BF966" i="7"/>
  <c r="BF968" i="7"/>
  <c r="BF174" i="7"/>
  <c r="BF370" i="7"/>
  <c r="BF1163" i="7"/>
  <c r="BF603" i="7"/>
  <c r="BF363" i="7"/>
  <c r="BF365" i="7"/>
  <c r="BF605" i="7"/>
  <c r="BF163" i="7"/>
  <c r="BF607" i="7"/>
  <c r="BF1015" i="7"/>
  <c r="BF366" i="7"/>
  <c r="BF47" i="7"/>
  <c r="BF835" i="7"/>
  <c r="BF1017" i="7"/>
  <c r="BF1165" i="7"/>
  <c r="BF838" i="7"/>
  <c r="BF367" i="7"/>
  <c r="BF1018" i="7"/>
  <c r="BF611" i="7"/>
  <c r="BF44" i="7"/>
  <c r="BF360" i="7"/>
  <c r="BF833" i="7"/>
  <c r="BF154" i="7"/>
  <c r="BF361" i="7"/>
  <c r="BF362" i="7"/>
  <c r="BF45" i="7"/>
  <c r="BF157" i="7"/>
  <c r="BF158" i="7"/>
  <c r="BF160" i="7"/>
  <c r="BF600" i="7"/>
  <c r="BF602" i="7"/>
  <c r="BF1173" i="7"/>
  <c r="BF21" i="7"/>
  <c r="BF299" i="7"/>
  <c r="BF26" i="7"/>
  <c r="BF234" i="7"/>
  <c r="BF268" i="7"/>
  <c r="BF958" i="7"/>
  <c r="BF736" i="7"/>
  <c r="BF1024" i="7"/>
  <c r="BF390" i="7"/>
  <c r="BF633" i="7"/>
  <c r="BF406" i="7"/>
  <c r="BF51" i="7"/>
  <c r="BF1147" i="7"/>
  <c r="BF426" i="7"/>
  <c r="BF698" i="7"/>
  <c r="BF453" i="7"/>
  <c r="BF713" i="7"/>
  <c r="BF78" i="7"/>
  <c r="BF246" i="7"/>
  <c r="BF953" i="7"/>
  <c r="BF253" i="7"/>
  <c r="BF9" i="7"/>
  <c r="BF970" i="7"/>
  <c r="BF523" i="7"/>
  <c r="BF641" i="7"/>
  <c r="BF418" i="7"/>
  <c r="BF68" i="7"/>
  <c r="BF469" i="7"/>
  <c r="BF237" i="7"/>
  <c r="BF259" i="7"/>
  <c r="BF97" i="7"/>
  <c r="BF531" i="7"/>
  <c r="BF327" i="7"/>
  <c r="BF1042" i="7"/>
  <c r="BF687" i="7"/>
  <c r="BF1004" i="7"/>
  <c r="BF634" i="7"/>
  <c r="BF499" i="7"/>
  <c r="BF175" i="7"/>
  <c r="BF443" i="7"/>
  <c r="BF650" i="7"/>
  <c r="BF967" i="7"/>
  <c r="BF1164" i="7"/>
  <c r="BF364" i="7"/>
  <c r="BF606" i="7"/>
  <c r="BF608" i="7"/>
  <c r="BF164" i="7"/>
  <c r="BF609" i="7"/>
  <c r="BF1012" i="7"/>
  <c r="BF598" i="7"/>
  <c r="BF834" i="7"/>
  <c r="BF601" i="7"/>
  <c r="BF661" i="7"/>
  <c r="BF524" i="7"/>
  <c r="BF315" i="7"/>
  <c r="BF141" i="7"/>
  <c r="BF830" i="7"/>
  <c r="BF1098" i="7"/>
  <c r="BF839" i="7"/>
  <c r="BF1026" i="7"/>
  <c r="BF623" i="7"/>
  <c r="BF1039" i="7"/>
  <c r="BF652" i="7"/>
  <c r="BF1149" i="7"/>
  <c r="BF446" i="7"/>
  <c r="BF708" i="7"/>
  <c r="BF732" i="7"/>
  <c r="BF766" i="7"/>
  <c r="BF480" i="7"/>
  <c r="BF962" i="7"/>
  <c r="BF142" i="7"/>
  <c r="BF878" i="7"/>
  <c r="BF906" i="7"/>
  <c r="BF927" i="7"/>
  <c r="BF945" i="7"/>
  <c r="BF796" i="7"/>
  <c r="BF1155" i="7"/>
  <c r="BF351" i="7"/>
  <c r="BF566" i="7"/>
  <c r="BF612" i="7"/>
  <c r="BF618" i="7"/>
  <c r="BF883" i="7"/>
  <c r="BF211" i="7"/>
  <c r="BF475" i="7"/>
  <c r="BF1111" i="7"/>
  <c r="BF301" i="7"/>
  <c r="BF548" i="7"/>
  <c r="BF322" i="7"/>
  <c r="BF348" i="7"/>
  <c r="BF961" i="7"/>
  <c r="BF379" i="7"/>
  <c r="BF391" i="7"/>
  <c r="BF177" i="7"/>
  <c r="BF442" i="7"/>
  <c r="BF224" i="7"/>
  <c r="BF240" i="7"/>
  <c r="BF491" i="7"/>
  <c r="BF496" i="7"/>
  <c r="BF93" i="7"/>
  <c r="BF767" i="7"/>
  <c r="BF371" i="7"/>
  <c r="BF448" i="7"/>
  <c r="BF1090" i="7"/>
  <c r="BF935" i="7"/>
  <c r="BF729" i="7"/>
  <c r="BF397" i="7"/>
  <c r="BF1068" i="7"/>
  <c r="BF1030" i="7"/>
  <c r="BF510" i="7"/>
  <c r="BF627" i="7"/>
  <c r="BF58" i="7"/>
  <c r="BF444" i="7"/>
  <c r="BF697" i="7"/>
  <c r="BF522" i="7"/>
  <c r="BF707" i="7"/>
  <c r="BF882" i="7"/>
  <c r="BF969" i="7"/>
  <c r="BF429" i="7"/>
  <c r="BF955" i="7"/>
  <c r="BF1013" i="7"/>
  <c r="BF610" i="7"/>
  <c r="BF1122" i="7"/>
  <c r="BF1019" i="7"/>
  <c r="BF1011" i="7"/>
  <c r="BF359" i="7"/>
  <c r="BF832" i="7"/>
  <c r="BF155" i="7"/>
  <c r="BF156" i="7"/>
  <c r="BF599" i="7"/>
  <c r="BF161" i="7"/>
  <c r="BF162" i="7"/>
  <c r="BI1171" i="7"/>
  <c r="BI1064" i="7"/>
  <c r="BI721" i="7"/>
  <c r="BI734" i="7"/>
  <c r="BI743" i="7"/>
  <c r="BI549" i="7"/>
  <c r="BI328" i="7"/>
  <c r="BI567" i="7"/>
  <c r="BI568" i="7"/>
  <c r="BI941" i="7"/>
  <c r="BI849" i="7"/>
  <c r="BI895" i="7"/>
  <c r="BI897" i="7"/>
  <c r="BI1089" i="7"/>
  <c r="BI565" i="7"/>
  <c r="BI593" i="7"/>
  <c r="BI923" i="7"/>
  <c r="BI939" i="7"/>
  <c r="BI1100" i="7"/>
  <c r="BI745" i="7"/>
  <c r="BI791" i="7"/>
  <c r="BI564" i="7"/>
  <c r="BI798" i="7"/>
  <c r="BI41" i="7"/>
  <c r="BI1074" i="7"/>
  <c r="BI848" i="7"/>
  <c r="BI928" i="7"/>
  <c r="BI1096" i="7"/>
  <c r="BI1028" i="7"/>
  <c r="BI1031" i="7"/>
  <c r="BI989" i="7"/>
  <c r="BI872" i="7"/>
  <c r="BI1150" i="7"/>
  <c r="BI630" i="7"/>
  <c r="BI673" i="7"/>
  <c r="BI482" i="7"/>
  <c r="BI950" i="7"/>
  <c r="BI1105" i="7"/>
  <c r="BI750" i="7"/>
  <c r="BI1158" i="7"/>
  <c r="BI1112" i="7"/>
  <c r="BI779" i="7"/>
  <c r="BI786" i="7"/>
  <c r="BI556" i="7"/>
  <c r="BI558" i="7"/>
  <c r="BI792" i="7"/>
  <c r="BI128" i="7"/>
  <c r="BI999" i="7"/>
  <c r="BI133" i="7"/>
  <c r="BI807" i="7"/>
  <c r="BI1119" i="7"/>
  <c r="BI1045" i="7"/>
  <c r="BI1139" i="7"/>
  <c r="BI1130" i="7"/>
  <c r="BI1131" i="7"/>
  <c r="BI896" i="7"/>
  <c r="BI723" i="7"/>
  <c r="BI1103" i="7"/>
  <c r="BI1170" i="7"/>
  <c r="BI643" i="7"/>
  <c r="BI735" i="7"/>
  <c r="BI748" i="7"/>
  <c r="BI1110" i="7"/>
  <c r="BI1161" i="7"/>
  <c r="BI557" i="7"/>
  <c r="BI560" i="7"/>
  <c r="BI335" i="7"/>
  <c r="BI1002" i="7"/>
  <c r="BI1003" i="7"/>
  <c r="BI811" i="7"/>
  <c r="BI38" i="7"/>
  <c r="BI40" i="7"/>
  <c r="BI820" i="7"/>
  <c r="BI591" i="7"/>
  <c r="BI595" i="7"/>
  <c r="BI596" i="7"/>
  <c r="BI413" i="7"/>
  <c r="BI182" i="7"/>
  <c r="BI677" i="7"/>
  <c r="BI192" i="7"/>
  <c r="BI463" i="7"/>
  <c r="BI741" i="7"/>
  <c r="BI270" i="7"/>
  <c r="BI13" i="7"/>
  <c r="BI282" i="7"/>
  <c r="BI307" i="7"/>
  <c r="BI127" i="7"/>
  <c r="BI27" i="7"/>
  <c r="BI30" i="7"/>
  <c r="BI613" i="7"/>
  <c r="BI1063" i="7"/>
  <c r="BI664" i="7"/>
  <c r="BI666" i="7"/>
  <c r="BI668" i="7"/>
  <c r="BI421" i="7"/>
  <c r="BI431" i="7"/>
  <c r="BI57" i="7"/>
  <c r="BI1033" i="7"/>
  <c r="BI624" i="7"/>
  <c r="BI1128" i="7"/>
  <c r="BI914" i="7"/>
  <c r="BI1102" i="7"/>
  <c r="BI973" i="7"/>
  <c r="BI995" i="7"/>
  <c r="BI576" i="7"/>
  <c r="BI583" i="7"/>
  <c r="BI144" i="7"/>
  <c r="BI829" i="7"/>
  <c r="BI1047" i="7"/>
  <c r="BI422" i="7"/>
  <c r="BI703" i="7"/>
  <c r="BI252" i="7"/>
  <c r="BI520" i="7"/>
  <c r="BI145" i="7"/>
  <c r="BI667" i="7"/>
  <c r="BI685" i="7"/>
  <c r="BI689" i="7"/>
  <c r="BI920" i="7"/>
  <c r="BI1153" i="7"/>
  <c r="BI1157" i="7"/>
  <c r="BI92" i="7"/>
  <c r="BI963" i="7"/>
  <c r="BI281" i="7"/>
  <c r="BI977" i="7"/>
  <c r="BI554" i="7"/>
  <c r="BI125" i="7"/>
  <c r="BI1162" i="7"/>
  <c r="BI369" i="7"/>
  <c r="BI625" i="7"/>
  <c r="BI871" i="7"/>
  <c r="BI651" i="7"/>
  <c r="BI1081" i="7"/>
  <c r="BI1085" i="7"/>
  <c r="BI1087" i="7"/>
  <c r="BI709" i="7"/>
  <c r="BI242" i="7"/>
  <c r="BI248" i="7"/>
  <c r="BI761" i="7"/>
  <c r="BI770" i="7"/>
  <c r="BI1116" i="7"/>
  <c r="BI824" i="7"/>
  <c r="BI826" i="7"/>
  <c r="BI614" i="7"/>
  <c r="BI241" i="7"/>
  <c r="BI313" i="7"/>
  <c r="BI803" i="7"/>
  <c r="BI616" i="7"/>
  <c r="BI629" i="7"/>
  <c r="BI1144" i="7"/>
  <c r="BI197" i="7"/>
  <c r="BI1152" i="7"/>
  <c r="BI308" i="7"/>
  <c r="BI305" i="7"/>
  <c r="BI147" i="7"/>
  <c r="BI841" i="7"/>
  <c r="BI1132" i="7"/>
  <c r="BI1169" i="7"/>
  <c r="BI887" i="7"/>
  <c r="BI862" i="7"/>
  <c r="BI1126" i="7"/>
  <c r="BI29" i="7"/>
  <c r="BI665" i="7"/>
  <c r="BI1072" i="7"/>
  <c r="BI1129" i="7"/>
  <c r="BI857" i="7"/>
  <c r="BI764" i="7"/>
  <c r="BI1092" i="7"/>
  <c r="BI319" i="7"/>
  <c r="BI808" i="7"/>
  <c r="BI344" i="7"/>
  <c r="BI1008" i="7"/>
  <c r="BI889" i="7"/>
  <c r="BI238" i="7"/>
  <c r="BI526" i="7"/>
  <c r="BI419" i="7"/>
  <c r="BI1084" i="7"/>
  <c r="BI460" i="7"/>
  <c r="BI957" i="7"/>
  <c r="BI537" i="7"/>
  <c r="BI597" i="7"/>
  <c r="BI563" i="7"/>
  <c r="BI669" i="7"/>
  <c r="BI915" i="7"/>
  <c r="BI1159" i="7"/>
  <c r="BI1127" i="7"/>
  <c r="BI817" i="7"/>
  <c r="BI628" i="7"/>
  <c r="BI901" i="7"/>
  <c r="BI272" i="7"/>
  <c r="BI507" i="7"/>
  <c r="BI124" i="7"/>
  <c r="BI822" i="7"/>
  <c r="BI1043" i="7"/>
  <c r="BI187" i="7"/>
  <c r="BI926" i="7"/>
  <c r="BI1154" i="7"/>
  <c r="BI276" i="7"/>
  <c r="BI825" i="7"/>
  <c r="BI790" i="7"/>
  <c r="BI1145" i="7"/>
  <c r="BI794" i="7"/>
  <c r="BI1046" i="7"/>
  <c r="BI101" i="7"/>
  <c r="BI410" i="7"/>
  <c r="BI550" i="7"/>
  <c r="BI380" i="7"/>
  <c r="BI285" i="7"/>
  <c r="BI631" i="7"/>
  <c r="BI891" i="7"/>
  <c r="BI898" i="7"/>
  <c r="BI1093" i="7"/>
  <c r="BI718" i="7"/>
  <c r="BI959" i="7"/>
  <c r="BI978" i="7"/>
  <c r="BI980" i="7"/>
  <c r="BI982" i="7"/>
  <c r="BI863" i="7"/>
  <c r="BI50" i="7"/>
  <c r="BI456" i="7"/>
  <c r="BI946" i="7"/>
  <c r="BI948" i="7"/>
  <c r="BI82" i="7"/>
  <c r="BI742" i="7"/>
  <c r="BI263" i="7"/>
  <c r="BI11" i="7"/>
  <c r="BI964" i="7"/>
  <c r="BI109" i="7"/>
  <c r="BI768" i="7"/>
  <c r="BI773" i="7"/>
  <c r="BI533" i="7"/>
  <c r="BI19" i="7"/>
  <c r="BI304" i="7"/>
  <c r="BI546" i="7"/>
  <c r="BI320" i="7"/>
  <c r="BI25" i="7"/>
  <c r="BI130" i="7"/>
  <c r="BI336" i="7"/>
  <c r="BI804" i="7"/>
  <c r="BI340" i="7"/>
  <c r="BI342" i="7"/>
  <c r="BI32" i="7"/>
  <c r="BI809" i="7"/>
  <c r="BI138" i="7"/>
  <c r="BI346" i="7"/>
  <c r="BI815" i="7"/>
  <c r="BI1007" i="7"/>
  <c r="BI589" i="7"/>
  <c r="BI353" i="7"/>
  <c r="BI1009" i="7"/>
  <c r="BI149" i="7"/>
  <c r="BI152" i="7"/>
  <c r="BI858" i="7"/>
  <c r="BI632" i="7"/>
  <c r="BI905" i="7"/>
  <c r="BI918" i="7"/>
  <c r="BI451" i="7"/>
  <c r="BI702" i="7"/>
  <c r="BI710" i="7"/>
  <c r="BI69" i="7"/>
  <c r="BI727" i="7"/>
  <c r="BI730" i="7"/>
  <c r="BI485" i="7"/>
  <c r="BI250" i="7"/>
  <c r="BI747" i="7"/>
  <c r="BI752" i="7"/>
  <c r="BI284" i="7"/>
  <c r="BI287" i="7"/>
  <c r="BI289" i="7"/>
  <c r="BI294" i="7"/>
  <c r="BI114" i="7"/>
  <c r="BI986" i="7"/>
  <c r="BI988" i="7"/>
  <c r="BI119" i="7"/>
  <c r="BI324" i="7"/>
  <c r="BI123" i="7"/>
  <c r="BI31" i="7"/>
  <c r="BI582" i="7"/>
  <c r="BI350" i="7"/>
  <c r="BI588" i="7"/>
  <c r="BI146" i="7"/>
  <c r="BI592" i="7"/>
  <c r="BI1166" i="7"/>
  <c r="BI373" i="7"/>
  <c r="BI375" i="7"/>
  <c r="BI847" i="7"/>
  <c r="BI777" i="7"/>
  <c r="BI757" i="7"/>
  <c r="BI450" i="7"/>
  <c r="BI842" i="7"/>
  <c r="BI122" i="7"/>
  <c r="BI1086" i="7"/>
  <c r="BI802" i="7"/>
  <c r="BI455" i="7"/>
  <c r="BI292" i="7"/>
  <c r="BI1044" i="7"/>
  <c r="BI172" i="7"/>
  <c r="BI840" i="7"/>
  <c r="BI1146" i="7"/>
  <c r="BI1172" i="7"/>
  <c r="BI223" i="7"/>
  <c r="BI739" i="7"/>
  <c r="BI1113" i="7"/>
  <c r="BI979" i="7"/>
  <c r="BI981" i="7"/>
  <c r="BI357" i="7"/>
  <c r="BI1058" i="7"/>
  <c r="BI1066" i="7"/>
  <c r="BI472" i="7"/>
  <c r="BI80" i="7"/>
  <c r="BI949" i="7"/>
  <c r="BI487" i="7"/>
  <c r="BI751" i="7"/>
  <c r="BI512" i="7"/>
  <c r="BI100" i="7"/>
  <c r="BI275" i="7"/>
  <c r="BI972" i="7"/>
  <c r="BI769" i="7"/>
  <c r="BI532" i="7"/>
  <c r="BI534" i="7"/>
  <c r="BI1115" i="7"/>
  <c r="BI780" i="7"/>
  <c r="BI781" i="7"/>
  <c r="BI561" i="7"/>
  <c r="BI997" i="7"/>
  <c r="BI331" i="7"/>
  <c r="BI338" i="7"/>
  <c r="BI577" i="7"/>
  <c r="BI806" i="7"/>
  <c r="BI581" i="7"/>
  <c r="BI137" i="7"/>
  <c r="BI810" i="7"/>
  <c r="BI584" i="7"/>
  <c r="BI813" i="7"/>
  <c r="BI816" i="7"/>
  <c r="BI818" i="7"/>
  <c r="BI910" i="7"/>
  <c r="BI930" i="7"/>
  <c r="BI733" i="7"/>
  <c r="BI277" i="7"/>
  <c r="BI295" i="7"/>
  <c r="BI998" i="7"/>
  <c r="BI1032" i="7"/>
  <c r="BI1151" i="7"/>
  <c r="BI489" i="7"/>
  <c r="BI466" i="7"/>
  <c r="BI249" i="7"/>
  <c r="BI288" i="7"/>
  <c r="BI987" i="7"/>
  <c r="BI562" i="7"/>
  <c r="BI819" i="7"/>
  <c r="BI374" i="7"/>
  <c r="BI280" i="7"/>
  <c r="BI355" i="7"/>
  <c r="BI432" i="7"/>
  <c r="BI716" i="7"/>
  <c r="BI286" i="7"/>
  <c r="BI321" i="7"/>
  <c r="BI33" i="7"/>
  <c r="BI104" i="7"/>
  <c r="BI376" i="7"/>
  <c r="BI377" i="7"/>
  <c r="BI657" i="7"/>
  <c r="BI890" i="7"/>
  <c r="BI940" i="7"/>
  <c r="BI77" i="7"/>
  <c r="BI783" i="7"/>
  <c r="BI1160" i="7"/>
  <c r="BI1000" i="7"/>
  <c r="BI347" i="7"/>
  <c r="BI865" i="7"/>
  <c r="BI868" i="7"/>
  <c r="BI648" i="7"/>
  <c r="BI888" i="7"/>
  <c r="BI827" i="7"/>
  <c r="BI590" i="7"/>
  <c r="BI153" i="7"/>
  <c r="BI61" i="7"/>
  <c r="BI260" i="7"/>
  <c r="BI330" i="7"/>
  <c r="BI356" i="7"/>
  <c r="BI392" i="7"/>
  <c r="BI408" i="7"/>
  <c r="BI462" i="7"/>
  <c r="BI72" i="7"/>
  <c r="BI21" i="7"/>
  <c r="BI542" i="7"/>
  <c r="BI332" i="7"/>
  <c r="BI799" i="7"/>
  <c r="BI1136" i="7"/>
  <c r="BI864" i="7"/>
  <c r="BI644" i="7"/>
  <c r="BI1056" i="7"/>
  <c r="BI661" i="7"/>
  <c r="BI662" i="7"/>
  <c r="BI674" i="7"/>
  <c r="BI184" i="7"/>
  <c r="BI1071" i="7"/>
  <c r="BI434" i="7"/>
  <c r="BI683" i="7"/>
  <c r="BI700" i="7"/>
  <c r="BI1088" i="7"/>
  <c r="BI706" i="7"/>
  <c r="BI214" i="7"/>
  <c r="BI937" i="7"/>
  <c r="BI473" i="7"/>
  <c r="BI731" i="7"/>
  <c r="BI513" i="7"/>
  <c r="BI762" i="7"/>
  <c r="BI529" i="7"/>
  <c r="BI776" i="7"/>
  <c r="BI975" i="7"/>
  <c r="BI540" i="7"/>
  <c r="BI543" i="7"/>
  <c r="BI23" i="7"/>
  <c r="BI785" i="7"/>
  <c r="BI559" i="7"/>
  <c r="BI580" i="7"/>
  <c r="BI1040" i="7"/>
  <c r="BI902" i="7"/>
  <c r="BI1076" i="7"/>
  <c r="BI1078" i="7"/>
  <c r="BI1080" i="7"/>
  <c r="BI62" i="7"/>
  <c r="BI457" i="7"/>
  <c r="BI459" i="7"/>
  <c r="BI759" i="7"/>
  <c r="BI20" i="7"/>
  <c r="BI1125" i="7"/>
  <c r="BI1034" i="7"/>
  <c r="BI1048" i="7"/>
  <c r="BI1052" i="7"/>
  <c r="BI881" i="7"/>
  <c r="BI649" i="7"/>
  <c r="BI420" i="7"/>
  <c r="BI56" i="7"/>
  <c r="BI686" i="7"/>
  <c r="BI67" i="7"/>
  <c r="BI75" i="7"/>
  <c r="BI12" i="7"/>
  <c r="BI572" i="7"/>
  <c r="BI574" i="7"/>
  <c r="BI1118" i="7"/>
  <c r="BI690" i="7"/>
  <c r="BI843" i="7"/>
  <c r="BI846" i="7"/>
  <c r="BI1134" i="7"/>
  <c r="BI1168" i="7"/>
  <c r="BI1049" i="7"/>
  <c r="BI438" i="7"/>
  <c r="BI1083" i="7"/>
  <c r="BI231" i="7"/>
  <c r="BI1104" i="7"/>
  <c r="BI521" i="7"/>
  <c r="BI312" i="7"/>
  <c r="BI654" i="7"/>
  <c r="BI53" i="7"/>
  <c r="BI711" i="7"/>
  <c r="BI497" i="7"/>
  <c r="BI515" i="7"/>
  <c r="BI329" i="7"/>
  <c r="BI569" i="7"/>
  <c r="BI343" i="7"/>
  <c r="BI143" i="7"/>
  <c r="BI1120" i="7"/>
  <c r="BI354" i="7"/>
  <c r="BI594" i="7"/>
  <c r="BI1041" i="7"/>
  <c r="BI894" i="7"/>
  <c r="BI1099" i="7"/>
  <c r="BI771" i="7"/>
  <c r="BI54" i="7"/>
  <c r="BI695" i="7"/>
  <c r="BI216" i="7"/>
  <c r="BI73" i="7"/>
  <c r="BI476" i="7"/>
  <c r="BI91" i="7"/>
  <c r="BI94" i="7"/>
  <c r="BI517" i="7"/>
  <c r="BI778" i="7"/>
  <c r="BI115" i="7"/>
  <c r="BI318" i="7"/>
  <c r="BI24" i="7"/>
  <c r="BI1010" i="7"/>
  <c r="BI1054" i="7"/>
  <c r="BI749" i="7"/>
  <c r="BI965" i="7"/>
  <c r="BI48" i="7"/>
  <c r="BI441" i="7"/>
  <c r="BI929" i="7"/>
  <c r="BI2" i="7"/>
  <c r="BI701" i="7"/>
  <c r="BI985" i="7"/>
  <c r="BI325" i="7"/>
  <c r="BI170" i="7"/>
  <c r="BI171" i="7"/>
  <c r="BI103" i="7"/>
  <c r="BI111" i="7"/>
  <c r="BI1022" i="7"/>
  <c r="BI619" i="7"/>
  <c r="BI659" i="7"/>
  <c r="BI660" i="7"/>
  <c r="BI679" i="7"/>
  <c r="BI765" i="7"/>
  <c r="BI621" i="7"/>
  <c r="BI167" i="7"/>
  <c r="BI239" i="7"/>
  <c r="BI763" i="7"/>
  <c r="BI587" i="7"/>
  <c r="BI1121" i="7"/>
  <c r="BI655" i="7"/>
  <c r="BI658" i="7"/>
  <c r="BI423" i="7"/>
  <c r="BI680" i="7"/>
  <c r="BI1082" i="7"/>
  <c r="BI205" i="7"/>
  <c r="BI1094" i="7"/>
  <c r="BI944" i="7"/>
  <c r="BI1108" i="7"/>
  <c r="BI298" i="7"/>
  <c r="BI976" i="7"/>
  <c r="BI309" i="7"/>
  <c r="BI555" i="7"/>
  <c r="BI1167" i="7"/>
  <c r="BI1075" i="7"/>
  <c r="BI1079" i="7"/>
  <c r="BI452" i="7"/>
  <c r="BI740" i="7"/>
  <c r="BI334" i="7"/>
  <c r="BI873" i="7"/>
  <c r="BI637" i="7"/>
  <c r="BI1060" i="7"/>
  <c r="BI439" i="7"/>
  <c r="BI717" i="7"/>
  <c r="BI571" i="7"/>
  <c r="BI575" i="7"/>
  <c r="BI339" i="7"/>
  <c r="BI854" i="7"/>
  <c r="BI1037" i="7"/>
  <c r="BI912" i="7"/>
  <c r="BI1097" i="7"/>
  <c r="BI110" i="7"/>
  <c r="BI179" i="7"/>
  <c r="BI464" i="7"/>
  <c r="BI314" i="7"/>
  <c r="BI805" i="7"/>
  <c r="BI352" i="7"/>
  <c r="BI43" i="7"/>
  <c r="BI1057" i="7"/>
  <c r="BI525" i="7"/>
  <c r="BI440" i="7"/>
  <c r="BI468" i="7"/>
  <c r="BI84" i="7"/>
  <c r="BI98" i="7"/>
  <c r="BI303" i="7"/>
  <c r="BI993" i="7"/>
  <c r="BI358" i="7"/>
  <c r="BI274" i="7"/>
  <c r="BI682" i="7"/>
  <c r="BI212" i="7"/>
  <c r="BI217" i="7"/>
  <c r="BI95" i="7"/>
  <c r="BI106" i="7"/>
  <c r="BI121" i="7"/>
  <c r="BI333" i="7"/>
  <c r="BI812" i="7"/>
  <c r="BI1021" i="7"/>
  <c r="BI850" i="7"/>
  <c r="BI384" i="7"/>
  <c r="BI386" i="7"/>
  <c r="BI389" i="7"/>
  <c r="BI394" i="7"/>
  <c r="BI638" i="7"/>
  <c r="BI639" i="7"/>
  <c r="BI1055" i="7"/>
  <c r="BI1141" i="7"/>
  <c r="BI884" i="7"/>
  <c r="BI886" i="7"/>
  <c r="BI1062" i="7"/>
  <c r="BI181" i="7"/>
  <c r="BI427" i="7"/>
  <c r="BI55" i="7"/>
  <c r="BI435" i="7"/>
  <c r="BI913" i="7"/>
  <c r="BI193" i="7"/>
  <c r="BI202" i="7"/>
  <c r="BI64" i="7"/>
  <c r="BI933" i="7"/>
  <c r="BI225" i="7"/>
  <c r="BI228" i="7"/>
  <c r="BI471" i="7"/>
  <c r="BI474" i="7"/>
  <c r="BI79" i="7"/>
  <c r="BI83" i="7"/>
  <c r="BI493" i="7"/>
  <c r="BI88" i="7"/>
  <c r="BI954" i="7"/>
  <c r="BI753" i="7"/>
  <c r="BI754" i="7"/>
  <c r="BI755" i="7"/>
  <c r="BI271" i="7"/>
  <c r="BI1107" i="7"/>
  <c r="BI278" i="7"/>
  <c r="BI524" i="7"/>
  <c r="BI107" i="7"/>
  <c r="BI17" i="7"/>
  <c r="BI774" i="7"/>
  <c r="BI775" i="7"/>
  <c r="BI538" i="7"/>
  <c r="BI983" i="7"/>
  <c r="BI544" i="7"/>
  <c r="BI306" i="7"/>
  <c r="BI551" i="7"/>
  <c r="BI553" i="7"/>
  <c r="BI787" i="7"/>
  <c r="BI26" i="7"/>
  <c r="BI136" i="7"/>
  <c r="BI34" i="7"/>
  <c r="BI585" i="7"/>
  <c r="BI141" i="7"/>
  <c r="BI151" i="7"/>
  <c r="BI3" i="7"/>
  <c r="BI208" i="7"/>
  <c r="BI942" i="7"/>
  <c r="BI488" i="7"/>
  <c r="BI120" i="7"/>
  <c r="BI996" i="7"/>
  <c r="BI131" i="7"/>
  <c r="BI1038" i="7"/>
  <c r="BI1101" i="7"/>
  <c r="BI922" i="7"/>
  <c r="BI994" i="7"/>
  <c r="BI407" i="7"/>
  <c r="BI514" i="7"/>
  <c r="BI528" i="7"/>
  <c r="BI539" i="7"/>
  <c r="BI552" i="7"/>
  <c r="BI345" i="7"/>
  <c r="BI879" i="7"/>
  <c r="BI6" i="7"/>
  <c r="BI823" i="7"/>
  <c r="BI728" i="7"/>
  <c r="BI1005" i="7"/>
  <c r="BI430" i="7"/>
  <c r="BI323" i="7"/>
  <c r="BI1137" i="7"/>
  <c r="BI907" i="7"/>
  <c r="BI213" i="7"/>
  <c r="BI251" i="7"/>
  <c r="BI113" i="7"/>
  <c r="BI991" i="7"/>
  <c r="BI1143" i="7"/>
  <c r="BI909" i="7"/>
  <c r="BI96" i="7"/>
  <c r="BI636" i="7"/>
  <c r="BI1069" i="7"/>
  <c r="BI245" i="7"/>
  <c r="BI1027" i="7"/>
  <c r="BI859" i="7"/>
  <c r="BI194" i="7"/>
  <c r="BI1001" i="7"/>
  <c r="BI756" i="7"/>
  <c r="BI349" i="7"/>
  <c r="BI150" i="7"/>
  <c r="BI168" i="7"/>
  <c r="BI74" i="7"/>
  <c r="BI1106" i="7"/>
  <c r="BI800" i="7"/>
  <c r="BI1114" i="7"/>
  <c r="BI725" i="7"/>
  <c r="BI311" i="7"/>
  <c r="BI578" i="7"/>
  <c r="BI617" i="7"/>
  <c r="BI385" i="7"/>
  <c r="BI867" i="7"/>
  <c r="BI403" i="7"/>
  <c r="BI1140" i="7"/>
  <c r="BI178" i="7"/>
  <c r="BI416" i="7"/>
  <c r="BI904" i="7"/>
  <c r="BI186" i="7"/>
  <c r="BI201" i="7"/>
  <c r="BI65" i="7"/>
  <c r="BI226" i="7"/>
  <c r="BI233" i="7"/>
  <c r="BI484" i="7"/>
  <c r="BI86" i="7"/>
  <c r="BI505" i="7"/>
  <c r="BI262" i="7"/>
  <c r="BI511" i="7"/>
  <c r="BI16" i="7"/>
  <c r="BI299" i="7"/>
  <c r="BI315" i="7"/>
  <c r="BI570" i="7"/>
  <c r="BI814" i="7"/>
  <c r="BI480" i="7"/>
  <c r="BI830" i="7"/>
  <c r="BI844" i="7"/>
  <c r="BI382" i="7"/>
  <c r="BI1135" i="7"/>
  <c r="BI870" i="7"/>
  <c r="BI396" i="7"/>
  <c r="BI399" i="7"/>
  <c r="BI176" i="7"/>
  <c r="BI653" i="7"/>
  <c r="BI415" i="7"/>
  <c r="BI671" i="7"/>
  <c r="BI676" i="7"/>
  <c r="BI678" i="7"/>
  <c r="BI908" i="7"/>
  <c r="BI59" i="7"/>
  <c r="BI196" i="7"/>
  <c r="BI198" i="7"/>
  <c r="BI704" i="7"/>
  <c r="BI210" i="7"/>
  <c r="BI714" i="7"/>
  <c r="BI221" i="7"/>
  <c r="BI232" i="7"/>
  <c r="BI481" i="7"/>
  <c r="BI486" i="7"/>
  <c r="BI951" i="7"/>
  <c r="BI746" i="7"/>
  <c r="BI7" i="7"/>
  <c r="BI508" i="7"/>
  <c r="BI273" i="7"/>
  <c r="BI279" i="7"/>
  <c r="BI290" i="7"/>
  <c r="BI293" i="7"/>
  <c r="BI116" i="7"/>
  <c r="BI135" i="7"/>
  <c r="BI39" i="7"/>
  <c r="BI393" i="7"/>
  <c r="BI547" i="7"/>
  <c r="BI1123" i="7"/>
  <c r="BI378" i="7"/>
  <c r="BI615" i="7"/>
  <c r="BI1025" i="7"/>
  <c r="BI622" i="7"/>
  <c r="BI860" i="7"/>
  <c r="BI1035" i="7"/>
  <c r="BI876" i="7"/>
  <c r="BI409" i="7"/>
  <c r="BI1065" i="7"/>
  <c r="BI903" i="7"/>
  <c r="BI436" i="7"/>
  <c r="BI190" i="7"/>
  <c r="BI693" i="7"/>
  <c r="BI204" i="7"/>
  <c r="BI42" i="7"/>
  <c r="BI219" i="7"/>
  <c r="BI326" i="7"/>
  <c r="BI880" i="7"/>
  <c r="BI105" i="7"/>
  <c r="BI536" i="7"/>
  <c r="BI545" i="7"/>
  <c r="BI789" i="7"/>
  <c r="BI140" i="7"/>
  <c r="BI931" i="7"/>
  <c r="BI129" i="7"/>
  <c r="BI15" i="7"/>
  <c r="BI458" i="7"/>
  <c r="BI573" i="7"/>
  <c r="BI428" i="7"/>
  <c r="BI203" i="7"/>
  <c r="BI199" i="7"/>
  <c r="BI1020" i="7"/>
  <c r="BI405" i="7"/>
  <c r="BI1073" i="7"/>
  <c r="BI720" i="7"/>
  <c r="BI509" i="7"/>
  <c r="BI296" i="7"/>
  <c r="BI691" i="7"/>
  <c r="BI620" i="7"/>
  <c r="BI400" i="7"/>
  <c r="BI672" i="7"/>
  <c r="BI447" i="7"/>
  <c r="BI215" i="7"/>
  <c r="BI81" i="7"/>
  <c r="BI257" i="7"/>
  <c r="BI108" i="7"/>
  <c r="BI708" i="7"/>
  <c r="BI932" i="7"/>
  <c r="BI732" i="7"/>
  <c r="BI737" i="7"/>
  <c r="BI766" i="7"/>
  <c r="BI291" i="7"/>
  <c r="BI424" i="7"/>
  <c r="BI758" i="7"/>
  <c r="BI793" i="7"/>
  <c r="BI855" i="7"/>
  <c r="BI1053" i="7"/>
  <c r="BI892" i="7"/>
  <c r="BI919" i="7"/>
  <c r="BI696" i="7"/>
  <c r="BI719" i="7"/>
  <c r="BI500" i="7"/>
  <c r="BI269" i="7"/>
  <c r="BI925" i="7"/>
  <c r="BI519" i="7"/>
  <c r="BI784" i="7"/>
  <c r="BI134" i="7"/>
  <c r="BI1124" i="7"/>
  <c r="BI877" i="7"/>
  <c r="BI37" i="7"/>
  <c r="BI952" i="7"/>
  <c r="BI797" i="7"/>
  <c r="BI165" i="7"/>
  <c r="BI372" i="7"/>
  <c r="BI851" i="7"/>
  <c r="BI853" i="7"/>
  <c r="BI861" i="7"/>
  <c r="BI173" i="7"/>
  <c r="BI401" i="7"/>
  <c r="BI404" i="7"/>
  <c r="BI645" i="7"/>
  <c r="BI1059" i="7"/>
  <c r="BI656" i="7"/>
  <c r="BI417" i="7"/>
  <c r="BI1067" i="7"/>
  <c r="BI688" i="7"/>
  <c r="BI692" i="7"/>
  <c r="BI924" i="7"/>
  <c r="BI454" i="7"/>
  <c r="BI712" i="7"/>
  <c r="BI218" i="7"/>
  <c r="BI236" i="7"/>
  <c r="BI492" i="7"/>
  <c r="BI87" i="7"/>
  <c r="BI247" i="7"/>
  <c r="BI90" i="7"/>
  <c r="BI8" i="7"/>
  <c r="BI10" i="7"/>
  <c r="BI971" i="7"/>
  <c r="BI527" i="7"/>
  <c r="BI535" i="7"/>
  <c r="BI541" i="7"/>
  <c r="BI317" i="7"/>
  <c r="BI337" i="7"/>
  <c r="BI139" i="7"/>
  <c r="BI1006" i="7"/>
  <c r="BI801" i="7"/>
  <c r="BI388" i="7"/>
  <c r="BI635" i="7"/>
  <c r="BI647" i="7"/>
  <c r="BI180" i="7"/>
  <c r="BI52" i="7"/>
  <c r="BI188" i="7"/>
  <c r="BI195" i="7"/>
  <c r="BI220" i="7"/>
  <c r="BI222" i="7"/>
  <c r="BI936" i="7"/>
  <c r="BI71" i="7"/>
  <c r="BI470" i="7"/>
  <c r="BI483" i="7"/>
  <c r="BI738" i="7"/>
  <c r="BI494" i="7"/>
  <c r="BI89" i="7"/>
  <c r="BI258" i="7"/>
  <c r="BI506" i="7"/>
  <c r="BI266" i="7"/>
  <c r="BI14" i="7"/>
  <c r="BI530" i="7"/>
  <c r="BI297" i="7"/>
  <c r="BI586" i="7"/>
  <c r="BI49" i="7"/>
  <c r="BI875" i="7"/>
  <c r="BI185" i="7"/>
  <c r="BI916" i="7"/>
  <c r="BI705" i="7"/>
  <c r="BI1091" i="7"/>
  <c r="BI467" i="7"/>
  <c r="BI478" i="7"/>
  <c r="BI85" i="7"/>
  <c r="BI18" i="7"/>
  <c r="BI112" i="7"/>
  <c r="BI1029" i="7"/>
  <c r="BI874" i="7"/>
  <c r="BI402" i="7"/>
  <c r="BI445" i="7"/>
  <c r="BI495" i="7"/>
  <c r="BI518" i="7"/>
  <c r="BI169" i="7"/>
  <c r="BI412" i="7"/>
  <c r="BI227" i="7"/>
  <c r="BI254" i="7"/>
  <c r="BI760" i="7"/>
  <c r="BI899" i="7"/>
  <c r="BI191" i="7"/>
  <c r="BI921" i="7"/>
  <c r="BI63" i="7"/>
  <c r="BI477" i="7"/>
  <c r="BI256" i="7"/>
  <c r="BI302" i="7"/>
  <c r="BI437" i="7"/>
  <c r="BI726" i="7"/>
  <c r="BI866" i="7"/>
  <c r="BI966" i="7"/>
  <c r="BI968" i="7"/>
  <c r="BI174" i="7"/>
  <c r="BI370" i="7"/>
  <c r="BI1163" i="7"/>
  <c r="BI603" i="7"/>
  <c r="BI363" i="7"/>
  <c r="BI365" i="7"/>
  <c r="BI605" i="7"/>
  <c r="BI163" i="7"/>
  <c r="BI607" i="7"/>
  <c r="BI1015" i="7"/>
  <c r="BI366" i="7"/>
  <c r="BI47" i="7"/>
  <c r="BI835" i="7"/>
  <c r="BI1017" i="7"/>
  <c r="BI1165" i="7"/>
  <c r="BI838" i="7"/>
  <c r="BI367" i="7"/>
  <c r="BI1018" i="7"/>
  <c r="BI611" i="7"/>
  <c r="BI44" i="7"/>
  <c r="BI360" i="7"/>
  <c r="BI833" i="7"/>
  <c r="BI154" i="7"/>
  <c r="BI361" i="7"/>
  <c r="BI362" i="7"/>
  <c r="BI45" i="7"/>
  <c r="BI157" i="7"/>
  <c r="BI158" i="7"/>
  <c r="BI160" i="7"/>
  <c r="BI600" i="7"/>
  <c r="BI602" i="7"/>
  <c r="BI1173" i="7"/>
  <c r="BI1077" i="7"/>
  <c r="BI229" i="7"/>
  <c r="BI132" i="7"/>
  <c r="BI1138" i="7"/>
  <c r="BI1095" i="7"/>
  <c r="BI984" i="7"/>
  <c r="BI126" i="7"/>
  <c r="BI670" i="7"/>
  <c r="BI207" i="7"/>
  <c r="BI5" i="7"/>
  <c r="BI283" i="7"/>
  <c r="BI1026" i="7"/>
  <c r="BI1039" i="7"/>
  <c r="BI465" i="7"/>
  <c r="BI498" i="7"/>
  <c r="BI255" i="7"/>
  <c r="BI117" i="7"/>
  <c r="BI788" i="7"/>
  <c r="BI1117" i="7"/>
  <c r="BI1050" i="7"/>
  <c r="BI1148" i="7"/>
  <c r="BI22" i="7"/>
  <c r="BI856" i="7"/>
  <c r="BI845" i="7"/>
  <c r="BI28" i="7"/>
  <c r="BI265" i="7"/>
  <c r="BI383" i="7"/>
  <c r="BI1142" i="7"/>
  <c r="BI684" i="7"/>
  <c r="BI235" i="7"/>
  <c r="BI102" i="7"/>
  <c r="BI35" i="7"/>
  <c r="BI869" i="7"/>
  <c r="BI411" i="7"/>
  <c r="BI1070" i="7"/>
  <c r="BI449" i="7"/>
  <c r="BI715" i="7"/>
  <c r="BI244" i="7"/>
  <c r="BI267" i="7"/>
  <c r="BI300" i="7"/>
  <c r="BI148" i="7"/>
  <c r="BI831" i="7"/>
  <c r="BI1023" i="7"/>
  <c r="BI852" i="7"/>
  <c r="BI1036" i="7"/>
  <c r="BI642" i="7"/>
  <c r="BI675" i="7"/>
  <c r="BI911" i="7"/>
  <c r="BI699" i="7"/>
  <c r="BI234" i="7"/>
  <c r="BI947" i="7"/>
  <c r="BI962" i="7"/>
  <c r="BI516" i="7"/>
  <c r="BI183" i="7"/>
  <c r="BI943" i="7"/>
  <c r="BI66" i="7"/>
  <c r="BI503" i="7"/>
  <c r="BI189" i="7"/>
  <c r="BI839" i="7"/>
  <c r="BI652" i="7"/>
  <c r="BI1149" i="7"/>
  <c r="BI446" i="7"/>
  <c r="BI1156" i="7"/>
  <c r="BI310" i="7"/>
  <c r="BI60" i="7"/>
  <c r="BI4" i="7"/>
  <c r="BI795" i="7"/>
  <c r="BI646" i="7"/>
  <c r="BI893" i="7"/>
  <c r="BI821" i="7"/>
  <c r="BI782" i="7"/>
  <c r="BI1109" i="7"/>
  <c r="BI387" i="7"/>
  <c r="BI414" i="7"/>
  <c r="BI209" i="7"/>
  <c r="BI490" i="7"/>
  <c r="BI316" i="7"/>
  <c r="BI395" i="7"/>
  <c r="BI1061" i="7"/>
  <c r="BI433" i="7"/>
  <c r="BI200" i="7"/>
  <c r="BI230" i="7"/>
  <c r="BI744" i="7"/>
  <c r="BI99" i="7"/>
  <c r="BI992" i="7"/>
  <c r="BI938" i="7"/>
  <c r="BI724" i="7"/>
  <c r="BI261" i="7"/>
  <c r="BI956" i="7"/>
  <c r="BI990" i="7"/>
  <c r="BI36" i="7"/>
  <c r="BI722" i="7"/>
  <c r="BI118" i="7"/>
  <c r="BI142" i="7"/>
  <c r="BI1051" i="7"/>
  <c r="BI878" i="7"/>
  <c r="BI906" i="7"/>
  <c r="BI694" i="7"/>
  <c r="BI927" i="7"/>
  <c r="BI945" i="7"/>
  <c r="BI268" i="7"/>
  <c r="BI958" i="7"/>
  <c r="BI736" i="7"/>
  <c r="BI772" i="7"/>
  <c r="BI796" i="7"/>
  <c r="BI828" i="7"/>
  <c r="BI1133" i="7"/>
  <c r="BI1155" i="7"/>
  <c r="BI351" i="7"/>
  <c r="BI566" i="7"/>
  <c r="BI368" i="7"/>
  <c r="BI612" i="7"/>
  <c r="BI1024" i="7"/>
  <c r="BI618" i="7"/>
  <c r="BI626" i="7"/>
  <c r="BI390" i="7"/>
  <c r="BI633" i="7"/>
  <c r="BI640" i="7"/>
  <c r="BI406" i="7"/>
  <c r="BI883" i="7"/>
  <c r="BI51" i="7"/>
  <c r="BI663" i="7"/>
  <c r="BI1147" i="7"/>
  <c r="BI426" i="7"/>
  <c r="BI917" i="7"/>
  <c r="BI698" i="7"/>
  <c r="BI453" i="7"/>
  <c r="BI211" i="7"/>
  <c r="BI713" i="7"/>
  <c r="BI475" i="7"/>
  <c r="BI78" i="7"/>
  <c r="BI246" i="7"/>
  <c r="BI953" i="7"/>
  <c r="BI253" i="7"/>
  <c r="BI264" i="7"/>
  <c r="BI9" i="7"/>
  <c r="BI970" i="7"/>
  <c r="BI523" i="7"/>
  <c r="BI1111" i="7"/>
  <c r="BI301" i="7"/>
  <c r="BI548" i="7"/>
  <c r="BI322" i="7"/>
  <c r="BI341" i="7"/>
  <c r="BI348" i="7"/>
  <c r="BI961" i="7"/>
  <c r="BI379" i="7"/>
  <c r="BI391" i="7"/>
  <c r="BI641" i="7"/>
  <c r="BI177" i="7"/>
  <c r="BI418" i="7"/>
  <c r="BI425" i="7"/>
  <c r="BI442" i="7"/>
  <c r="BI68" i="7"/>
  <c r="BI461" i="7"/>
  <c r="BI224" i="7"/>
  <c r="BI70" i="7"/>
  <c r="BI469" i="7"/>
  <c r="BI237" i="7"/>
  <c r="BI240" i="7"/>
  <c r="BI491" i="7"/>
  <c r="BI496" i="7"/>
  <c r="BI504" i="7"/>
  <c r="BI259" i="7"/>
  <c r="BI93" i="7"/>
  <c r="BI97" i="7"/>
  <c r="BI767" i="7"/>
  <c r="BI531" i="7"/>
  <c r="BI327" i="7"/>
  <c r="BI371" i="7"/>
  <c r="BI1042" i="7"/>
  <c r="BI885" i="7"/>
  <c r="BI687" i="7"/>
  <c r="BI448" i="7"/>
  <c r="BI1090" i="7"/>
  <c r="BI935" i="7"/>
  <c r="BI76" i="7"/>
  <c r="BI729" i="7"/>
  <c r="BI960" i="7"/>
  <c r="BI974" i="7"/>
  <c r="BI1004" i="7"/>
  <c r="BI397" i="7"/>
  <c r="BI634" i="7"/>
  <c r="BI1068" i="7"/>
  <c r="BI934" i="7"/>
  <c r="BI499" i="7"/>
  <c r="BI1030" i="7"/>
  <c r="BI175" i="7"/>
  <c r="BI443" i="7"/>
  <c r="BI243" i="7"/>
  <c r="BI510" i="7"/>
  <c r="BI627" i="7"/>
  <c r="BI58" i="7"/>
  <c r="BI444" i="7"/>
  <c r="BI697" i="7"/>
  <c r="BI206" i="7"/>
  <c r="BI479" i="7"/>
  <c r="BI522" i="7"/>
  <c r="BI650" i="7"/>
  <c r="BI707" i="7"/>
  <c r="BI166" i="7"/>
  <c r="BI882" i="7"/>
  <c r="BI967" i="7"/>
  <c r="BI969" i="7"/>
  <c r="BI429" i="7"/>
  <c r="BI955" i="7"/>
  <c r="BI1164" i="7"/>
  <c r="BI604" i="7"/>
  <c r="BI364" i="7"/>
  <c r="BI1013" i="7"/>
  <c r="BI606" i="7"/>
  <c r="BI1014" i="7"/>
  <c r="BI608" i="7"/>
  <c r="BI164" i="7"/>
  <c r="BI46" i="7"/>
  <c r="BI1016" i="7"/>
  <c r="BI609" i="7"/>
  <c r="BI836" i="7"/>
  <c r="BI837" i="7"/>
  <c r="BI610" i="7"/>
  <c r="BI1122" i="7"/>
  <c r="BI1019" i="7"/>
  <c r="BI1011" i="7"/>
  <c r="BI359" i="7"/>
  <c r="BI832" i="7"/>
  <c r="BI1012" i="7"/>
  <c r="BI155" i="7"/>
  <c r="BI598" i="7"/>
  <c r="BI156" i="7"/>
  <c r="BI834" i="7"/>
  <c r="BI599" i="7"/>
  <c r="BI159" i="7"/>
  <c r="BI161" i="7"/>
  <c r="BI601" i="7"/>
  <c r="BI162" i="7"/>
  <c r="BI502" i="7"/>
  <c r="BI681" i="7"/>
  <c r="BI900" i="7"/>
  <c r="BI381" i="7"/>
  <c r="BI398" i="7"/>
  <c r="BI501" i="7"/>
  <c r="BI579" i="7"/>
  <c r="BI1098" i="7"/>
  <c r="BI623" i="7"/>
  <c r="BE1171" i="7"/>
  <c r="BE1064" i="7"/>
  <c r="BE721" i="7"/>
  <c r="BE734" i="7"/>
  <c r="BE743" i="7"/>
  <c r="BE549" i="7"/>
  <c r="BE328" i="7"/>
  <c r="BE567" i="7"/>
  <c r="BE568" i="7"/>
  <c r="BE941" i="7"/>
  <c r="BE849" i="7"/>
  <c r="BE895" i="7"/>
  <c r="BE897" i="7"/>
  <c r="BE1089" i="7"/>
  <c r="BE565" i="7"/>
  <c r="BE593" i="7"/>
  <c r="BE923" i="7"/>
  <c r="BE939" i="7"/>
  <c r="BE1100" i="7"/>
  <c r="BE745" i="7"/>
  <c r="BE791" i="7"/>
  <c r="BE564" i="7"/>
  <c r="BE798" i="7"/>
  <c r="BE848" i="7"/>
  <c r="BE896" i="7"/>
  <c r="BE1126" i="7"/>
  <c r="BE1127" i="7"/>
  <c r="BE1033" i="7"/>
  <c r="BE624" i="7"/>
  <c r="BE989" i="7"/>
  <c r="BE872" i="7"/>
  <c r="BE1150" i="7"/>
  <c r="BE630" i="7"/>
  <c r="BE673" i="7"/>
  <c r="BE482" i="7"/>
  <c r="BE950" i="7"/>
  <c r="BE1105" i="7"/>
  <c r="BE750" i="7"/>
  <c r="BE1158" i="7"/>
  <c r="BE1112" i="7"/>
  <c r="BE779" i="7"/>
  <c r="BE786" i="7"/>
  <c r="BE556" i="7"/>
  <c r="BE558" i="7"/>
  <c r="BE792" i="7"/>
  <c r="BE128" i="7"/>
  <c r="BE999" i="7"/>
  <c r="BE133" i="7"/>
  <c r="BE807" i="7"/>
  <c r="BE1119" i="7"/>
  <c r="BE1003" i="7"/>
  <c r="BE862" i="7"/>
  <c r="BE928" i="7"/>
  <c r="BE1096" i="7"/>
  <c r="BE1028" i="7"/>
  <c r="BE1031" i="7"/>
  <c r="BE1130" i="7"/>
  <c r="BE1131" i="7"/>
  <c r="BE857" i="7"/>
  <c r="BE914" i="7"/>
  <c r="BE1092" i="7"/>
  <c r="BE1102" i="7"/>
  <c r="BE764" i="7"/>
  <c r="BE973" i="7"/>
  <c r="BE319" i="7"/>
  <c r="BE995" i="7"/>
  <c r="BE998" i="7"/>
  <c r="BE576" i="7"/>
  <c r="BE808" i="7"/>
  <c r="BE811" i="7"/>
  <c r="BE38" i="7"/>
  <c r="BE40" i="7"/>
  <c r="BE820" i="7"/>
  <c r="BE591" i="7"/>
  <c r="BE595" i="7"/>
  <c r="BE596" i="7"/>
  <c r="BE413" i="7"/>
  <c r="BE182" i="7"/>
  <c r="BE677" i="7"/>
  <c r="BE192" i="7"/>
  <c r="BE463" i="7"/>
  <c r="BE741" i="7"/>
  <c r="BE270" i="7"/>
  <c r="BE13" i="7"/>
  <c r="BE282" i="7"/>
  <c r="BE307" i="7"/>
  <c r="BE127" i="7"/>
  <c r="BE27" i="7"/>
  <c r="BE30" i="7"/>
  <c r="BE613" i="7"/>
  <c r="BE1063" i="7"/>
  <c r="BE664" i="7"/>
  <c r="BE666" i="7"/>
  <c r="BE668" i="7"/>
  <c r="BE421" i="7"/>
  <c r="BE431" i="7"/>
  <c r="BE57" i="7"/>
  <c r="BE1074" i="7"/>
  <c r="BE1128" i="7"/>
  <c r="BE1129" i="7"/>
  <c r="BE1045" i="7"/>
  <c r="BE643" i="7"/>
  <c r="BE748" i="7"/>
  <c r="BE1161" i="7"/>
  <c r="BE560" i="7"/>
  <c r="BE1002" i="7"/>
  <c r="BE344" i="7"/>
  <c r="BE817" i="7"/>
  <c r="BE1008" i="7"/>
  <c r="BE597" i="7"/>
  <c r="BE889" i="7"/>
  <c r="BE910" i="7"/>
  <c r="BE238" i="7"/>
  <c r="BE272" i="7"/>
  <c r="BE526" i="7"/>
  <c r="BE122" i="7"/>
  <c r="BE628" i="7"/>
  <c r="BE669" i="7"/>
  <c r="BE689" i="7"/>
  <c r="BE920" i="7"/>
  <c r="BE1153" i="7"/>
  <c r="BE1157" i="7"/>
  <c r="BE92" i="7"/>
  <c r="BE963" i="7"/>
  <c r="BE281" i="7"/>
  <c r="BE977" i="7"/>
  <c r="BE554" i="7"/>
  <c r="BE125" i="7"/>
  <c r="BE1162" i="7"/>
  <c r="BE369" i="7"/>
  <c r="BE625" i="7"/>
  <c r="BE871" i="7"/>
  <c r="BE651" i="7"/>
  <c r="BE1081" i="7"/>
  <c r="BE1085" i="7"/>
  <c r="BE1087" i="7"/>
  <c r="BE709" i="7"/>
  <c r="BE242" i="7"/>
  <c r="BE248" i="7"/>
  <c r="BE761" i="7"/>
  <c r="BE770" i="7"/>
  <c r="BE1116" i="7"/>
  <c r="BE824" i="7"/>
  <c r="BE826" i="7"/>
  <c r="BE614" i="7"/>
  <c r="BE241" i="7"/>
  <c r="BE313" i="7"/>
  <c r="BE803" i="7"/>
  <c r="BE616" i="7"/>
  <c r="BE629" i="7"/>
  <c r="BE1144" i="7"/>
  <c r="BE197" i="7"/>
  <c r="BE1152" i="7"/>
  <c r="BE308" i="7"/>
  <c r="BE305" i="7"/>
  <c r="BE147" i="7"/>
  <c r="BE841" i="7"/>
  <c r="BE1132" i="7"/>
  <c r="BE1169" i="7"/>
  <c r="BE887" i="7"/>
  <c r="BE723" i="7"/>
  <c r="BE145" i="7"/>
  <c r="BE667" i="7"/>
  <c r="BE685" i="7"/>
  <c r="BE41" i="7"/>
  <c r="BE735" i="7"/>
  <c r="BE1103" i="7"/>
  <c r="BE1139" i="7"/>
  <c r="BE1170" i="7"/>
  <c r="BE1110" i="7"/>
  <c r="BE335" i="7"/>
  <c r="BE583" i="7"/>
  <c r="BE829" i="7"/>
  <c r="BE422" i="7"/>
  <c r="BE252" i="7"/>
  <c r="BE29" i="7"/>
  <c r="BE1072" i="7"/>
  <c r="BE915" i="7"/>
  <c r="BE1086" i="7"/>
  <c r="BE507" i="7"/>
  <c r="BE101" i="7"/>
  <c r="BE1159" i="7"/>
  <c r="BE144" i="7"/>
  <c r="BE901" i="7"/>
  <c r="BE957" i="7"/>
  <c r="BE124" i="7"/>
  <c r="BE557" i="7"/>
  <c r="BE520" i="7"/>
  <c r="BE703" i="7"/>
  <c r="BE419" i="7"/>
  <c r="BE1084" i="7"/>
  <c r="BE802" i="7"/>
  <c r="BE847" i="7"/>
  <c r="BE410" i="7"/>
  <c r="BE1151" i="7"/>
  <c r="BE455" i="7"/>
  <c r="BE292" i="7"/>
  <c r="BE827" i="7"/>
  <c r="BE380" i="7"/>
  <c r="BE450" i="7"/>
  <c r="BE840" i="7"/>
  <c r="BE1047" i="7"/>
  <c r="BE460" i="7"/>
  <c r="BE822" i="7"/>
  <c r="BE1154" i="7"/>
  <c r="BE276" i="7"/>
  <c r="BE1044" i="7"/>
  <c r="BE172" i="7"/>
  <c r="BE794" i="7"/>
  <c r="BE898" i="7"/>
  <c r="BE1093" i="7"/>
  <c r="BE718" i="7"/>
  <c r="BE959" i="7"/>
  <c r="BE978" i="7"/>
  <c r="BE980" i="7"/>
  <c r="BE982" i="7"/>
  <c r="BE863" i="7"/>
  <c r="BE50" i="7"/>
  <c r="BE456" i="7"/>
  <c r="BE946" i="7"/>
  <c r="BE948" i="7"/>
  <c r="BE82" i="7"/>
  <c r="BE742" i="7"/>
  <c r="BE263" i="7"/>
  <c r="BE11" i="7"/>
  <c r="BE964" i="7"/>
  <c r="BE109" i="7"/>
  <c r="BE768" i="7"/>
  <c r="BE773" i="7"/>
  <c r="BE533" i="7"/>
  <c r="BE19" i="7"/>
  <c r="BE304" i="7"/>
  <c r="BE546" i="7"/>
  <c r="BE320" i="7"/>
  <c r="BE25" i="7"/>
  <c r="BE130" i="7"/>
  <c r="BE336" i="7"/>
  <c r="BE804" i="7"/>
  <c r="BE340" i="7"/>
  <c r="BE342" i="7"/>
  <c r="BE32" i="7"/>
  <c r="BE809" i="7"/>
  <c r="BE138" i="7"/>
  <c r="BE346" i="7"/>
  <c r="BE815" i="7"/>
  <c r="BE1007" i="7"/>
  <c r="BE589" i="7"/>
  <c r="BE353" i="7"/>
  <c r="BE1009" i="7"/>
  <c r="BE149" i="7"/>
  <c r="BE152" i="7"/>
  <c r="BE858" i="7"/>
  <c r="BE632" i="7"/>
  <c r="BE905" i="7"/>
  <c r="BE918" i="7"/>
  <c r="BE451" i="7"/>
  <c r="BE702" i="7"/>
  <c r="BE710" i="7"/>
  <c r="BE69" i="7"/>
  <c r="BE727" i="7"/>
  <c r="BE730" i="7"/>
  <c r="BE485" i="7"/>
  <c r="BE250" i="7"/>
  <c r="BE747" i="7"/>
  <c r="BE752" i="7"/>
  <c r="BE284" i="7"/>
  <c r="BE287" i="7"/>
  <c r="BE289" i="7"/>
  <c r="BE294" i="7"/>
  <c r="BE114" i="7"/>
  <c r="BE986" i="7"/>
  <c r="BE988" i="7"/>
  <c r="BE119" i="7"/>
  <c r="BE324" i="7"/>
  <c r="BE123" i="7"/>
  <c r="BE31" i="7"/>
  <c r="BE582" i="7"/>
  <c r="BE350" i="7"/>
  <c r="BE588" i="7"/>
  <c r="BE146" i="7"/>
  <c r="BE592" i="7"/>
  <c r="BE1166" i="7"/>
  <c r="BE373" i="7"/>
  <c r="BE375" i="7"/>
  <c r="BE926" i="7"/>
  <c r="BE489" i="7"/>
  <c r="BE825" i="7"/>
  <c r="BE1032" i="7"/>
  <c r="BE280" i="7"/>
  <c r="BE1046" i="7"/>
  <c r="BE891" i="7"/>
  <c r="BE665" i="7"/>
  <c r="BE187" i="7"/>
  <c r="BE550" i="7"/>
  <c r="BE790" i="7"/>
  <c r="BE285" i="7"/>
  <c r="BE631" i="7"/>
  <c r="BE1146" i="7"/>
  <c r="BE1172" i="7"/>
  <c r="BE223" i="7"/>
  <c r="BE739" i="7"/>
  <c r="BE1113" i="7"/>
  <c r="BE979" i="7"/>
  <c r="BE981" i="7"/>
  <c r="BE357" i="7"/>
  <c r="BE1058" i="7"/>
  <c r="BE1066" i="7"/>
  <c r="BE472" i="7"/>
  <c r="BE80" i="7"/>
  <c r="BE949" i="7"/>
  <c r="BE487" i="7"/>
  <c r="BE751" i="7"/>
  <c r="BE512" i="7"/>
  <c r="BE100" i="7"/>
  <c r="BE275" i="7"/>
  <c r="BE972" i="7"/>
  <c r="BE769" i="7"/>
  <c r="BE532" i="7"/>
  <c r="BE534" i="7"/>
  <c r="BE1115" i="7"/>
  <c r="BE780" i="7"/>
  <c r="BE781" i="7"/>
  <c r="BE561" i="7"/>
  <c r="BE997" i="7"/>
  <c r="BE331" i="7"/>
  <c r="BE338" i="7"/>
  <c r="BE577" i="7"/>
  <c r="BE806" i="7"/>
  <c r="BE581" i="7"/>
  <c r="BE137" i="7"/>
  <c r="BE810" i="7"/>
  <c r="BE584" i="7"/>
  <c r="BE813" i="7"/>
  <c r="BE816" i="7"/>
  <c r="BE818" i="7"/>
  <c r="BE1043" i="7"/>
  <c r="BE757" i="7"/>
  <c r="BE716" i="7"/>
  <c r="BE1101" i="7"/>
  <c r="BE286" i="7"/>
  <c r="BE985" i="7"/>
  <c r="BE563" i="7"/>
  <c r="BE777" i="7"/>
  <c r="BE1145" i="7"/>
  <c r="BE728" i="7"/>
  <c r="BE260" i="7"/>
  <c r="BE765" i="7"/>
  <c r="BE321" i="7"/>
  <c r="BE330" i="7"/>
  <c r="BE42" i="7"/>
  <c r="BE590" i="7"/>
  <c r="BE153" i="7"/>
  <c r="BE61" i="7"/>
  <c r="BE249" i="7"/>
  <c r="BE987" i="7"/>
  <c r="BE325" i="7"/>
  <c r="BE819" i="7"/>
  <c r="BE621" i="7"/>
  <c r="BE167" i="7"/>
  <c r="BE430" i="7"/>
  <c r="BE60" i="7"/>
  <c r="BE239" i="7"/>
  <c r="BE763" i="7"/>
  <c r="BE1117" i="7"/>
  <c r="BE323" i="7"/>
  <c r="BE587" i="7"/>
  <c r="BE1121" i="7"/>
  <c r="BE1137" i="7"/>
  <c r="BE1050" i="7"/>
  <c r="BE655" i="7"/>
  <c r="BE658" i="7"/>
  <c r="BE2" i="7"/>
  <c r="BE1038" i="7"/>
  <c r="BE701" i="7"/>
  <c r="BE733" i="7"/>
  <c r="BE295" i="7"/>
  <c r="BE788" i="7"/>
  <c r="BE1005" i="7"/>
  <c r="BE374" i="7"/>
  <c r="BE376" i="7"/>
  <c r="BE377" i="7"/>
  <c r="BE657" i="7"/>
  <c r="BE890" i="7"/>
  <c r="BE940" i="7"/>
  <c r="BE77" i="7"/>
  <c r="BE783" i="7"/>
  <c r="BE1160" i="7"/>
  <c r="BE1000" i="7"/>
  <c r="BE347" i="7"/>
  <c r="BE865" i="7"/>
  <c r="BE868" i="7"/>
  <c r="BE648" i="7"/>
  <c r="BE888" i="7"/>
  <c r="BE674" i="7"/>
  <c r="BE184" i="7"/>
  <c r="BE1071" i="7"/>
  <c r="BE434" i="7"/>
  <c r="BE683" i="7"/>
  <c r="BE700" i="7"/>
  <c r="BE1088" i="7"/>
  <c r="BE706" i="7"/>
  <c r="BE214" i="7"/>
  <c r="BE937" i="7"/>
  <c r="BE473" i="7"/>
  <c r="BE731" i="7"/>
  <c r="BE513" i="7"/>
  <c r="BE762" i="7"/>
  <c r="BE529" i="7"/>
  <c r="BE776" i="7"/>
  <c r="BE975" i="7"/>
  <c r="BE540" i="7"/>
  <c r="BE543" i="7"/>
  <c r="BE23" i="7"/>
  <c r="BE785" i="7"/>
  <c r="BE559" i="7"/>
  <c r="BE580" i="7"/>
  <c r="BE1040" i="7"/>
  <c r="BE902" i="7"/>
  <c r="BE1076" i="7"/>
  <c r="BE1078" i="7"/>
  <c r="BE1080" i="7"/>
  <c r="BE62" i="7"/>
  <c r="BE457" i="7"/>
  <c r="BE459" i="7"/>
  <c r="BE759" i="7"/>
  <c r="BE20" i="7"/>
  <c r="BE1125" i="7"/>
  <c r="BE1034" i="7"/>
  <c r="BE1048" i="7"/>
  <c r="BE1052" i="7"/>
  <c r="BE881" i="7"/>
  <c r="BE649" i="7"/>
  <c r="BE420" i="7"/>
  <c r="BE56" i="7"/>
  <c r="BE686" i="7"/>
  <c r="BE67" i="7"/>
  <c r="BE75" i="7"/>
  <c r="BE12" i="7"/>
  <c r="BE572" i="7"/>
  <c r="BE574" i="7"/>
  <c r="BE1118" i="7"/>
  <c r="BE690" i="7"/>
  <c r="BE843" i="7"/>
  <c r="BE846" i="7"/>
  <c r="BE1134" i="7"/>
  <c r="BE1168" i="7"/>
  <c r="BE1049" i="7"/>
  <c r="BE438" i="7"/>
  <c r="BE1083" i="7"/>
  <c r="BE231" i="7"/>
  <c r="BE1104" i="7"/>
  <c r="BE521" i="7"/>
  <c r="BE312" i="7"/>
  <c r="BE654" i="7"/>
  <c r="BE53" i="7"/>
  <c r="BE711" i="7"/>
  <c r="BE497" i="7"/>
  <c r="BE515" i="7"/>
  <c r="BE329" i="7"/>
  <c r="BE569" i="7"/>
  <c r="BE343" i="7"/>
  <c r="BE143" i="7"/>
  <c r="BE1120" i="7"/>
  <c r="BE354" i="7"/>
  <c r="BE594" i="7"/>
  <c r="BE1041" i="7"/>
  <c r="BE894" i="7"/>
  <c r="BE1099" i="7"/>
  <c r="BE771" i="7"/>
  <c r="BE54" i="7"/>
  <c r="BE695" i="7"/>
  <c r="BE216" i="7"/>
  <c r="BE73" i="7"/>
  <c r="BE476" i="7"/>
  <c r="BE91" i="7"/>
  <c r="BE94" i="7"/>
  <c r="BE517" i="7"/>
  <c r="BE778" i="7"/>
  <c r="BE115" i="7"/>
  <c r="BE318" i="7"/>
  <c r="BE24" i="7"/>
  <c r="BE1010" i="7"/>
  <c r="BE1054" i="7"/>
  <c r="BE749" i="7"/>
  <c r="BE965" i="7"/>
  <c r="BE48" i="7"/>
  <c r="BE441" i="7"/>
  <c r="BE929" i="7"/>
  <c r="BE679" i="7"/>
  <c r="BE288" i="7"/>
  <c r="BE33" i="7"/>
  <c r="BE104" i="7"/>
  <c r="BE462" i="7"/>
  <c r="BE72" i="7"/>
  <c r="BE332" i="7"/>
  <c r="BE799" i="7"/>
  <c r="BE644" i="7"/>
  <c r="BE1056" i="7"/>
  <c r="BE537" i="7"/>
  <c r="BE355" i="7"/>
  <c r="BE277" i="7"/>
  <c r="BE562" i="7"/>
  <c r="BE922" i="7"/>
  <c r="BE219" i="7"/>
  <c r="BE326" i="7"/>
  <c r="BE994" i="7"/>
  <c r="BE407" i="7"/>
  <c r="BE880" i="7"/>
  <c r="BE1148" i="7"/>
  <c r="BE907" i="7"/>
  <c r="BE4" i="7"/>
  <c r="BE213" i="7"/>
  <c r="BE943" i="7"/>
  <c r="BE251" i="7"/>
  <c r="BE15" i="7"/>
  <c r="BE113" i="7"/>
  <c r="BE22" i="7"/>
  <c r="BE991" i="7"/>
  <c r="BE795" i="7"/>
  <c r="BE1143" i="7"/>
  <c r="BE1077" i="7"/>
  <c r="BE909" i="7"/>
  <c r="BE458" i="7"/>
  <c r="BE96" i="7"/>
  <c r="BE856" i="7"/>
  <c r="BE636" i="7"/>
  <c r="BE646" i="7"/>
  <c r="BE1069" i="7"/>
  <c r="BE66" i="7"/>
  <c r="BE245" i="7"/>
  <c r="BE573" i="7"/>
  <c r="BE1027" i="7"/>
  <c r="BE845" i="7"/>
  <c r="BE859" i="7"/>
  <c r="BE893" i="7"/>
  <c r="BE194" i="7"/>
  <c r="BE502" i="7"/>
  <c r="BE1001" i="7"/>
  <c r="BE428" i="7"/>
  <c r="BE756" i="7"/>
  <c r="BE28" i="7"/>
  <c r="BE349" i="7"/>
  <c r="BE821" i="7"/>
  <c r="BE150" i="7"/>
  <c r="BE229" i="7"/>
  <c r="BE168" i="7"/>
  <c r="BE203" i="7"/>
  <c r="BE74" i="7"/>
  <c r="BE265" i="7"/>
  <c r="BE1106" i="7"/>
  <c r="BE782" i="7"/>
  <c r="BE800" i="7"/>
  <c r="BE681" i="7"/>
  <c r="BE1114" i="7"/>
  <c r="BE199" i="7"/>
  <c r="BE217" i="7"/>
  <c r="BE95" i="7"/>
  <c r="BE106" i="7"/>
  <c r="BE121" i="7"/>
  <c r="BE333" i="7"/>
  <c r="BE812" i="7"/>
  <c r="BE1021" i="7"/>
  <c r="BE850" i="7"/>
  <c r="BE384" i="7"/>
  <c r="BE386" i="7"/>
  <c r="BE389" i="7"/>
  <c r="BE394" i="7"/>
  <c r="BE638" i="7"/>
  <c r="BE639" i="7"/>
  <c r="BE1055" i="7"/>
  <c r="BE1141" i="7"/>
  <c r="BE884" i="7"/>
  <c r="BE886" i="7"/>
  <c r="BE1062" i="7"/>
  <c r="BE181" i="7"/>
  <c r="BE427" i="7"/>
  <c r="BE55" i="7"/>
  <c r="BE435" i="7"/>
  <c r="BE913" i="7"/>
  <c r="BE193" i="7"/>
  <c r="BE202" i="7"/>
  <c r="BE64" i="7"/>
  <c r="BE933" i="7"/>
  <c r="BE225" i="7"/>
  <c r="BE228" i="7"/>
  <c r="BE471" i="7"/>
  <c r="BE474" i="7"/>
  <c r="BE79" i="7"/>
  <c r="BE83" i="7"/>
  <c r="BE493" i="7"/>
  <c r="BE88" i="7"/>
  <c r="BE954" i="7"/>
  <c r="BE753" i="7"/>
  <c r="BE754" i="7"/>
  <c r="BE755" i="7"/>
  <c r="BE271" i="7"/>
  <c r="BE1107" i="7"/>
  <c r="BE278" i="7"/>
  <c r="BE524" i="7"/>
  <c r="BE107" i="7"/>
  <c r="BE17" i="7"/>
  <c r="BE774" i="7"/>
  <c r="BE775" i="7"/>
  <c r="BE538" i="7"/>
  <c r="BE983" i="7"/>
  <c r="BE544" i="7"/>
  <c r="BE306" i="7"/>
  <c r="BE551" i="7"/>
  <c r="BE553" i="7"/>
  <c r="BE787" i="7"/>
  <c r="BE26" i="7"/>
  <c r="BE136" i="7"/>
  <c r="BE34" i="7"/>
  <c r="BE585" i="7"/>
  <c r="BE141" i="7"/>
  <c r="BE151" i="7"/>
  <c r="BE3" i="7"/>
  <c r="BE208" i="7"/>
  <c r="BE942" i="7"/>
  <c r="BE488" i="7"/>
  <c r="BE120" i="7"/>
  <c r="BE996" i="7"/>
  <c r="BE131" i="7"/>
  <c r="BE844" i="7"/>
  <c r="BE842" i="7"/>
  <c r="BE823" i="7"/>
  <c r="BE392" i="7"/>
  <c r="BE542" i="7"/>
  <c r="BE1136" i="7"/>
  <c r="BE662" i="7"/>
  <c r="BE102" i="7"/>
  <c r="BE296" i="7"/>
  <c r="BE984" i="7"/>
  <c r="BE316" i="7"/>
  <c r="BE35" i="7"/>
  <c r="BE691" i="7"/>
  <c r="BE126" i="7"/>
  <c r="BE356" i="7"/>
  <c r="BE170" i="7"/>
  <c r="BE111" i="7"/>
  <c r="BE1022" i="7"/>
  <c r="BE660" i="7"/>
  <c r="BE423" i="7"/>
  <c r="BE1082" i="7"/>
  <c r="BE1094" i="7"/>
  <c r="BE1108" i="7"/>
  <c r="BE976" i="7"/>
  <c r="BE555" i="7"/>
  <c r="BE1075" i="7"/>
  <c r="BE452" i="7"/>
  <c r="BE334" i="7"/>
  <c r="BE637" i="7"/>
  <c r="BE439" i="7"/>
  <c r="BE571" i="7"/>
  <c r="BE339" i="7"/>
  <c r="BE1037" i="7"/>
  <c r="BE1097" i="7"/>
  <c r="BE179" i="7"/>
  <c r="BE314" i="7"/>
  <c r="BE352" i="7"/>
  <c r="BE1057" i="7"/>
  <c r="BE440" i="7"/>
  <c r="BE84" i="7"/>
  <c r="BE303" i="7"/>
  <c r="BE358" i="7"/>
  <c r="BE682" i="7"/>
  <c r="BE1109" i="7"/>
  <c r="BE132" i="7"/>
  <c r="BE1020" i="7"/>
  <c r="BE383" i="7"/>
  <c r="BE387" i="7"/>
  <c r="BE1138" i="7"/>
  <c r="BE405" i="7"/>
  <c r="BE1142" i="7"/>
  <c r="BE414" i="7"/>
  <c r="BE900" i="7"/>
  <c r="BE1073" i="7"/>
  <c r="BE684" i="7"/>
  <c r="BE209" i="7"/>
  <c r="BE1095" i="7"/>
  <c r="BE720" i="7"/>
  <c r="BE235" i="7"/>
  <c r="BE490" i="7"/>
  <c r="BE503" i="7"/>
  <c r="BE509" i="7"/>
  <c r="BE514" i="7"/>
  <c r="BE528" i="7"/>
  <c r="BE539" i="7"/>
  <c r="BE552" i="7"/>
  <c r="BE345" i="7"/>
  <c r="BE879" i="7"/>
  <c r="BE6" i="7"/>
  <c r="BE382" i="7"/>
  <c r="BE1135" i="7"/>
  <c r="BE870" i="7"/>
  <c r="BE396" i="7"/>
  <c r="BE399" i="7"/>
  <c r="BE176" i="7"/>
  <c r="BE653" i="7"/>
  <c r="BE415" i="7"/>
  <c r="BE671" i="7"/>
  <c r="BE676" i="7"/>
  <c r="BE678" i="7"/>
  <c r="BE908" i="7"/>
  <c r="BE59" i="7"/>
  <c r="BE196" i="7"/>
  <c r="BE198" i="7"/>
  <c r="BE704" i="7"/>
  <c r="BE210" i="7"/>
  <c r="BE714" i="7"/>
  <c r="BE221" i="7"/>
  <c r="BE232" i="7"/>
  <c r="BE481" i="7"/>
  <c r="BE486" i="7"/>
  <c r="BE951" i="7"/>
  <c r="BE746" i="7"/>
  <c r="BE7" i="7"/>
  <c r="BE508" i="7"/>
  <c r="BE273" i="7"/>
  <c r="BE279" i="7"/>
  <c r="BE290" i="7"/>
  <c r="BE293" i="7"/>
  <c r="BE116" i="7"/>
  <c r="BE135" i="7"/>
  <c r="BE39" i="7"/>
  <c r="BE393" i="7"/>
  <c r="BE547" i="7"/>
  <c r="BE1123" i="7"/>
  <c r="BE378" i="7"/>
  <c r="BE615" i="7"/>
  <c r="BE1025" i="7"/>
  <c r="BE622" i="7"/>
  <c r="BE860" i="7"/>
  <c r="BE1035" i="7"/>
  <c r="BE876" i="7"/>
  <c r="BE409" i="7"/>
  <c r="BE1065" i="7"/>
  <c r="BE903" i="7"/>
  <c r="BE436" i="7"/>
  <c r="BE190" i="7"/>
  <c r="BE693" i="7"/>
  <c r="BE204" i="7"/>
  <c r="BE466" i="7"/>
  <c r="BE408" i="7"/>
  <c r="BE21" i="7"/>
  <c r="BE864" i="7"/>
  <c r="BE661" i="7"/>
  <c r="BE511" i="7"/>
  <c r="BE16" i="7"/>
  <c r="BE299" i="7"/>
  <c r="BE315" i="7"/>
  <c r="BE570" i="7"/>
  <c r="BE814" i="7"/>
  <c r="BE480" i="7"/>
  <c r="BE830" i="7"/>
  <c r="BE432" i="7"/>
  <c r="BE944" i="7"/>
  <c r="BE1079" i="7"/>
  <c r="BE717" i="7"/>
  <c r="BE110" i="7"/>
  <c r="BE525" i="7"/>
  <c r="BE274" i="7"/>
  <c r="BE311" i="7"/>
  <c r="BE867" i="7"/>
  <c r="BE416" i="7"/>
  <c r="BE65" i="7"/>
  <c r="BE86" i="7"/>
  <c r="BE105" i="7"/>
  <c r="BE140" i="7"/>
  <c r="BE869" i="7"/>
  <c r="BE411" i="7"/>
  <c r="BE1070" i="7"/>
  <c r="BE449" i="7"/>
  <c r="BE715" i="7"/>
  <c r="BE244" i="7"/>
  <c r="BE267" i="7"/>
  <c r="BE300" i="7"/>
  <c r="BE465" i="7"/>
  <c r="BE1156" i="7"/>
  <c r="BE498" i="7"/>
  <c r="BE255" i="7"/>
  <c r="BE117" i="7"/>
  <c r="BE310" i="7"/>
  <c r="BE424" i="7"/>
  <c r="BE758" i="7"/>
  <c r="BE793" i="7"/>
  <c r="BE855" i="7"/>
  <c r="BE1053" i="7"/>
  <c r="BE892" i="7"/>
  <c r="BE919" i="7"/>
  <c r="BE696" i="7"/>
  <c r="BE719" i="7"/>
  <c r="BE500" i="7"/>
  <c r="BE269" i="7"/>
  <c r="BE925" i="7"/>
  <c r="BE519" i="7"/>
  <c r="BE784" i="7"/>
  <c r="BE134" i="7"/>
  <c r="BE1124" i="7"/>
  <c r="BE877" i="7"/>
  <c r="BE37" i="7"/>
  <c r="BE952" i="7"/>
  <c r="BE797" i="7"/>
  <c r="BE165" i="7"/>
  <c r="BE372" i="7"/>
  <c r="BE851" i="7"/>
  <c r="BE853" i="7"/>
  <c r="BE861" i="7"/>
  <c r="BE173" i="7"/>
  <c r="BE401" i="7"/>
  <c r="BE404" i="7"/>
  <c r="BE645" i="7"/>
  <c r="BE1059" i="7"/>
  <c r="BE656" i="7"/>
  <c r="BE417" i="7"/>
  <c r="BE1067" i="7"/>
  <c r="BE688" i="7"/>
  <c r="BE692" i="7"/>
  <c r="BE924" i="7"/>
  <c r="BE454" i="7"/>
  <c r="BE712" i="7"/>
  <c r="BE218" i="7"/>
  <c r="BE236" i="7"/>
  <c r="BE492" i="7"/>
  <c r="BE87" i="7"/>
  <c r="BE247" i="7"/>
  <c r="BE90" i="7"/>
  <c r="BE8" i="7"/>
  <c r="BE10" i="7"/>
  <c r="BE971" i="7"/>
  <c r="BE527" i="7"/>
  <c r="BE535" i="7"/>
  <c r="BE541" i="7"/>
  <c r="BE317" i="7"/>
  <c r="BE337" i="7"/>
  <c r="BE139" i="7"/>
  <c r="BE1006" i="7"/>
  <c r="BE801" i="7"/>
  <c r="BE388" i="7"/>
  <c r="BE635" i="7"/>
  <c r="BE647" i="7"/>
  <c r="BE180" i="7"/>
  <c r="BE52" i="7"/>
  <c r="BE188" i="7"/>
  <c r="BE195" i="7"/>
  <c r="BE220" i="7"/>
  <c r="BE222" i="7"/>
  <c r="BE936" i="7"/>
  <c r="BE71" i="7"/>
  <c r="BE470" i="7"/>
  <c r="BE483" i="7"/>
  <c r="BE738" i="7"/>
  <c r="BE494" i="7"/>
  <c r="BE89" i="7"/>
  <c r="BE258" i="7"/>
  <c r="BE506" i="7"/>
  <c r="BE266" i="7"/>
  <c r="BE14" i="7"/>
  <c r="BE530" i="7"/>
  <c r="BE297" i="7"/>
  <c r="BE586" i="7"/>
  <c r="BE49" i="7"/>
  <c r="BE875" i="7"/>
  <c r="BE185" i="7"/>
  <c r="BE916" i="7"/>
  <c r="BE705" i="7"/>
  <c r="BE1091" i="7"/>
  <c r="BE467" i="7"/>
  <c r="BE478" i="7"/>
  <c r="BE85" i="7"/>
  <c r="BE18" i="7"/>
  <c r="BE112" i="7"/>
  <c r="BE1029" i="7"/>
  <c r="BE874" i="7"/>
  <c r="BE402" i="7"/>
  <c r="BE445" i="7"/>
  <c r="BE495" i="7"/>
  <c r="BE518" i="7"/>
  <c r="BE169" i="7"/>
  <c r="BE412" i="7"/>
  <c r="BE227" i="7"/>
  <c r="BE254" i="7"/>
  <c r="BE760" i="7"/>
  <c r="BE899" i="7"/>
  <c r="BE191" i="7"/>
  <c r="BE921" i="7"/>
  <c r="BE63" i="7"/>
  <c r="BE477" i="7"/>
  <c r="BE256" i="7"/>
  <c r="BE302" i="7"/>
  <c r="BE437" i="7"/>
  <c r="BE726" i="7"/>
  <c r="BE866" i="7"/>
  <c r="BE966" i="7"/>
  <c r="BE968" i="7"/>
  <c r="BE174" i="7"/>
  <c r="BE370" i="7"/>
  <c r="BE1163" i="7"/>
  <c r="BE603" i="7"/>
  <c r="BE363" i="7"/>
  <c r="BE365" i="7"/>
  <c r="BE605" i="7"/>
  <c r="BE163" i="7"/>
  <c r="BE607" i="7"/>
  <c r="BE1015" i="7"/>
  <c r="BE366" i="7"/>
  <c r="BE47" i="7"/>
  <c r="BE835" i="7"/>
  <c r="BE1017" i="7"/>
  <c r="BE1165" i="7"/>
  <c r="BE838" i="7"/>
  <c r="BE367" i="7"/>
  <c r="BE1018" i="7"/>
  <c r="BE611" i="7"/>
  <c r="BE44" i="7"/>
  <c r="BE360" i="7"/>
  <c r="BE833" i="7"/>
  <c r="BE154" i="7"/>
  <c r="BE361" i="7"/>
  <c r="BE362" i="7"/>
  <c r="BE45" i="7"/>
  <c r="BE157" i="7"/>
  <c r="BE158" i="7"/>
  <c r="BE160" i="7"/>
  <c r="BE600" i="7"/>
  <c r="BE602" i="7"/>
  <c r="BE1173" i="7"/>
  <c r="BE171" i="7"/>
  <c r="BE205" i="7"/>
  <c r="BE993" i="7"/>
  <c r="BE725" i="7"/>
  <c r="BE385" i="7"/>
  <c r="BE178" i="7"/>
  <c r="BE536" i="7"/>
  <c r="BE620" i="7"/>
  <c r="BE400" i="7"/>
  <c r="BE257" i="7"/>
  <c r="BE108" i="7"/>
  <c r="BE831" i="7"/>
  <c r="BE1023" i="7"/>
  <c r="BE852" i="7"/>
  <c r="BE1036" i="7"/>
  <c r="BE938" i="7"/>
  <c r="BE990" i="7"/>
  <c r="BE930" i="7"/>
  <c r="BE659" i="7"/>
  <c r="BE298" i="7"/>
  <c r="BE740" i="7"/>
  <c r="BE575" i="7"/>
  <c r="BE464" i="7"/>
  <c r="BE468" i="7"/>
  <c r="BE212" i="7"/>
  <c r="BE578" i="7"/>
  <c r="BE403" i="7"/>
  <c r="BE904" i="7"/>
  <c r="BE226" i="7"/>
  <c r="BE505" i="7"/>
  <c r="BE789" i="7"/>
  <c r="BE395" i="7"/>
  <c r="BE1061" i="7"/>
  <c r="BE433" i="7"/>
  <c r="BE200" i="7"/>
  <c r="BE230" i="7"/>
  <c r="BE744" i="7"/>
  <c r="BE99" i="7"/>
  <c r="BE992" i="7"/>
  <c r="BE1098" i="7"/>
  <c r="BE839" i="7"/>
  <c r="BE1026" i="7"/>
  <c r="BE623" i="7"/>
  <c r="BE1039" i="7"/>
  <c r="BE652" i="7"/>
  <c r="BE1149" i="7"/>
  <c r="BE446" i="7"/>
  <c r="BE708" i="7"/>
  <c r="BE932" i="7"/>
  <c r="BE732" i="7"/>
  <c r="BE737" i="7"/>
  <c r="BE766" i="7"/>
  <c r="BE291" i="7"/>
  <c r="BE183" i="7"/>
  <c r="BE1167" i="7"/>
  <c r="BE912" i="7"/>
  <c r="BE43" i="7"/>
  <c r="BE484" i="7"/>
  <c r="BE931" i="7"/>
  <c r="BE672" i="7"/>
  <c r="BE215" i="7"/>
  <c r="BE148" i="7"/>
  <c r="BE911" i="7"/>
  <c r="BE724" i="7"/>
  <c r="BE36" i="7"/>
  <c r="BE103" i="7"/>
  <c r="BE619" i="7"/>
  <c r="BE680" i="7"/>
  <c r="BE309" i="7"/>
  <c r="BE873" i="7"/>
  <c r="BE854" i="7"/>
  <c r="BE805" i="7"/>
  <c r="BE98" i="7"/>
  <c r="BE617" i="7"/>
  <c r="BE1140" i="7"/>
  <c r="BE186" i="7"/>
  <c r="BE233" i="7"/>
  <c r="BE262" i="7"/>
  <c r="BE545" i="7"/>
  <c r="BE129" i="7"/>
  <c r="BE381" i="7"/>
  <c r="BE398" i="7"/>
  <c r="BE670" i="7"/>
  <c r="BE189" i="7"/>
  <c r="BE207" i="7"/>
  <c r="BE5" i="7"/>
  <c r="BE501" i="7"/>
  <c r="BE283" i="7"/>
  <c r="BE579" i="7"/>
  <c r="BE234" i="7"/>
  <c r="BE947" i="7"/>
  <c r="BE962" i="7"/>
  <c r="BE516" i="7"/>
  <c r="BE722" i="7"/>
  <c r="BE118" i="7"/>
  <c r="BE142" i="7"/>
  <c r="BE1051" i="7"/>
  <c r="BE878" i="7"/>
  <c r="BE906" i="7"/>
  <c r="BE694" i="7"/>
  <c r="BE927" i="7"/>
  <c r="BE945" i="7"/>
  <c r="BE268" i="7"/>
  <c r="BE958" i="7"/>
  <c r="BE736" i="7"/>
  <c r="BE772" i="7"/>
  <c r="BE796" i="7"/>
  <c r="BE828" i="7"/>
  <c r="BE1133" i="7"/>
  <c r="BE1155" i="7"/>
  <c r="BE351" i="7"/>
  <c r="BE566" i="7"/>
  <c r="BE368" i="7"/>
  <c r="BE612" i="7"/>
  <c r="BE1024" i="7"/>
  <c r="BE618" i="7"/>
  <c r="BE626" i="7"/>
  <c r="BE390" i="7"/>
  <c r="BE633" i="7"/>
  <c r="BE640" i="7"/>
  <c r="BE406" i="7"/>
  <c r="BE883" i="7"/>
  <c r="BE51" i="7"/>
  <c r="BE663" i="7"/>
  <c r="BE1147" i="7"/>
  <c r="BE426" i="7"/>
  <c r="BE917" i="7"/>
  <c r="BE698" i="7"/>
  <c r="BE453" i="7"/>
  <c r="BE211" i="7"/>
  <c r="BE713" i="7"/>
  <c r="BE475" i="7"/>
  <c r="BE78" i="7"/>
  <c r="BE246" i="7"/>
  <c r="BE953" i="7"/>
  <c r="BE253" i="7"/>
  <c r="BE264" i="7"/>
  <c r="BE9" i="7"/>
  <c r="BE970" i="7"/>
  <c r="BE523" i="7"/>
  <c r="BE1111" i="7"/>
  <c r="BE301" i="7"/>
  <c r="BE548" i="7"/>
  <c r="BE322" i="7"/>
  <c r="BE341" i="7"/>
  <c r="BE348" i="7"/>
  <c r="BE961" i="7"/>
  <c r="BE379" i="7"/>
  <c r="BE391" i="7"/>
  <c r="BE641" i="7"/>
  <c r="BE177" i="7"/>
  <c r="BE418" i="7"/>
  <c r="BE425" i="7"/>
  <c r="BE442" i="7"/>
  <c r="BE68" i="7"/>
  <c r="BE461" i="7"/>
  <c r="BE224" i="7"/>
  <c r="BE70" i="7"/>
  <c r="BE469" i="7"/>
  <c r="BE237" i="7"/>
  <c r="BE240" i="7"/>
  <c r="BE491" i="7"/>
  <c r="BE496" i="7"/>
  <c r="BE504" i="7"/>
  <c r="BE259" i="7"/>
  <c r="BE93" i="7"/>
  <c r="BE97" i="7"/>
  <c r="BE767" i="7"/>
  <c r="BE531" i="7"/>
  <c r="BE327" i="7"/>
  <c r="BE371" i="7"/>
  <c r="BE1042" i="7"/>
  <c r="BE885" i="7"/>
  <c r="BE687" i="7"/>
  <c r="BE448" i="7"/>
  <c r="BE1090" i="7"/>
  <c r="BE935" i="7"/>
  <c r="BE76" i="7"/>
  <c r="BE729" i="7"/>
  <c r="BE960" i="7"/>
  <c r="BE974" i="7"/>
  <c r="BE1004" i="7"/>
  <c r="BE397" i="7"/>
  <c r="BE634" i="7"/>
  <c r="BE1068" i="7"/>
  <c r="BE934" i="7"/>
  <c r="BE499" i="7"/>
  <c r="BE1030" i="7"/>
  <c r="BE175" i="7"/>
  <c r="BE443" i="7"/>
  <c r="BE243" i="7"/>
  <c r="BE510" i="7"/>
  <c r="BE627" i="7"/>
  <c r="BE58" i="7"/>
  <c r="BE444" i="7"/>
  <c r="BE697" i="7"/>
  <c r="BE206" i="7"/>
  <c r="BE479" i="7"/>
  <c r="BE522" i="7"/>
  <c r="BE650" i="7"/>
  <c r="BE707" i="7"/>
  <c r="BE166" i="7"/>
  <c r="BE882" i="7"/>
  <c r="BE967" i="7"/>
  <c r="BE969" i="7"/>
  <c r="BE429" i="7"/>
  <c r="BE955" i="7"/>
  <c r="BE1164" i="7"/>
  <c r="BE604" i="7"/>
  <c r="BE364" i="7"/>
  <c r="BE1013" i="7"/>
  <c r="BE606" i="7"/>
  <c r="BE1014" i="7"/>
  <c r="BE608" i="7"/>
  <c r="BE164" i="7"/>
  <c r="BE46" i="7"/>
  <c r="BE1016" i="7"/>
  <c r="BE609" i="7"/>
  <c r="BE836" i="7"/>
  <c r="BE837" i="7"/>
  <c r="BE610" i="7"/>
  <c r="BE1122" i="7"/>
  <c r="BE1019" i="7"/>
  <c r="BE1011" i="7"/>
  <c r="BE359" i="7"/>
  <c r="BE832" i="7"/>
  <c r="BE1012" i="7"/>
  <c r="BE155" i="7"/>
  <c r="BE598" i="7"/>
  <c r="BE156" i="7"/>
  <c r="BE834" i="7"/>
  <c r="BE599" i="7"/>
  <c r="BE159" i="7"/>
  <c r="BE161" i="7"/>
  <c r="BE601" i="7"/>
  <c r="BE162" i="7"/>
  <c r="BE1060" i="7"/>
  <c r="BE201" i="7"/>
  <c r="BE447" i="7"/>
  <c r="BE81" i="7"/>
  <c r="BE642" i="7"/>
  <c r="BE675" i="7"/>
  <c r="BE699" i="7"/>
  <c r="BE261" i="7"/>
  <c r="BE956" i="7"/>
  <c r="AY211" i="7"/>
  <c r="AT878" i="7"/>
  <c r="AT499" i="7"/>
  <c r="AT495" i="7"/>
  <c r="AT634" i="7"/>
  <c r="AT608" i="7"/>
  <c r="AT421" i="7"/>
  <c r="AT1014" i="7"/>
  <c r="AT836" i="7"/>
  <c r="AT1134" i="7"/>
  <c r="AT257" i="7"/>
  <c r="AT652" i="7"/>
  <c r="AT185" i="7"/>
  <c r="AT436" i="7"/>
  <c r="AT261" i="7"/>
  <c r="AT481" i="7"/>
  <c r="AT74" i="7"/>
  <c r="AT892" i="7"/>
  <c r="AT232" i="7"/>
  <c r="AT92" i="7"/>
  <c r="AT437" i="7"/>
  <c r="AT858" i="7"/>
  <c r="AT402" i="7"/>
  <c r="AT445" i="7"/>
  <c r="AT882" i="7"/>
  <c r="AT397" i="7"/>
  <c r="AT729" i="7"/>
  <c r="AT724" i="7"/>
  <c r="AT409" i="7"/>
  <c r="AT947" i="7"/>
  <c r="AT190" i="7"/>
  <c r="AT934" i="7"/>
  <c r="AT866" i="7"/>
  <c r="AT891" i="7"/>
  <c r="AT843" i="7"/>
  <c r="AT1053" i="7"/>
  <c r="AT1048" i="7"/>
  <c r="AT1051" i="7"/>
  <c r="AT1041" i="7"/>
  <c r="AT1145" i="7"/>
  <c r="AT681" i="7"/>
  <c r="AT738" i="7"/>
  <c r="AT1135" i="7"/>
  <c r="AT919" i="7"/>
  <c r="AT49" i="7"/>
  <c r="AT501" i="7"/>
  <c r="AT76" i="7"/>
  <c r="AT411" i="7"/>
  <c r="AT704" i="7"/>
  <c r="AT494" i="7"/>
  <c r="AT204" i="7"/>
  <c r="AT845" i="7"/>
  <c r="AT378" i="7"/>
  <c r="AT268" i="7"/>
  <c r="AT269" i="7"/>
  <c r="AT627" i="7"/>
  <c r="AT921" i="7"/>
  <c r="AT855" i="7"/>
  <c r="AT1099" i="7"/>
  <c r="AT450" i="7"/>
  <c r="AT47" i="7"/>
  <c r="AT705" i="7"/>
  <c r="AT1165" i="7"/>
  <c r="AT46" i="7"/>
  <c r="AT647" i="7"/>
  <c r="AT653" i="7"/>
  <c r="AT189" i="7"/>
  <c r="AT969" i="7"/>
  <c r="AT1065" i="7"/>
  <c r="AT955" i="7"/>
  <c r="AT522" i="7"/>
  <c r="AT696" i="7"/>
  <c r="AT1015" i="7"/>
  <c r="AT1164" i="7"/>
  <c r="AT1163" i="7"/>
  <c r="AT183" i="7"/>
  <c r="AT478" i="7"/>
  <c r="AT198" i="7"/>
  <c r="AT95" i="7"/>
  <c r="AT496" i="7"/>
  <c r="AT286" i="7"/>
  <c r="AT287" i="7"/>
  <c r="AT288" i="7"/>
  <c r="AT869" i="7"/>
  <c r="AT966" i="7"/>
  <c r="AT967" i="7"/>
  <c r="AT759" i="7"/>
  <c r="AT223" i="7"/>
  <c r="AT114" i="7"/>
  <c r="AT467" i="7"/>
  <c r="AT968" i="7"/>
  <c r="AT388" i="7"/>
  <c r="AT290" i="7"/>
  <c r="AT870" i="7"/>
  <c r="AT291" i="7"/>
  <c r="AT212" i="7"/>
  <c r="AT89" i="7"/>
  <c r="AT1068" i="7"/>
  <c r="AT250" i="7"/>
  <c r="AT440" i="7"/>
  <c r="AT61" i="7"/>
  <c r="AT701" i="7"/>
  <c r="AT942" i="7"/>
  <c r="AT119" i="7"/>
  <c r="AT62" i="7"/>
  <c r="AT419" i="7"/>
  <c r="AT106" i="7"/>
  <c r="AT459" i="7"/>
  <c r="AT431" i="7"/>
  <c r="AT197" i="7"/>
  <c r="AT6" i="7"/>
  <c r="AT289" i="7"/>
  <c r="AT697" i="7"/>
  <c r="AT441" i="7"/>
  <c r="AT803" i="7"/>
  <c r="AT480" i="7"/>
  <c r="AT848" i="7"/>
  <c r="AT517" i="7"/>
  <c r="AT747" i="7"/>
  <c r="AT508" i="7"/>
  <c r="AT746" i="7"/>
  <c r="AT244" i="7"/>
  <c r="AT457" i="7"/>
  <c r="AT67" i="7"/>
  <c r="AT192" i="7"/>
  <c r="AT68" i="7"/>
  <c r="AT925" i="7"/>
  <c r="AT170" i="7"/>
  <c r="AT31" i="7"/>
  <c r="AT1101" i="7"/>
  <c r="AT274" i="7"/>
  <c r="AT452" i="7"/>
  <c r="AT670" i="7"/>
  <c r="AT671" i="7"/>
  <c r="AT672" i="7"/>
  <c r="AT442" i="7"/>
  <c r="AT293" i="7"/>
  <c r="AT177" i="7"/>
  <c r="AT220" i="7"/>
  <c r="AT518" i="7"/>
  <c r="AT500" i="7"/>
  <c r="AT222" i="7"/>
  <c r="AT182" i="7"/>
  <c r="AT1070" i="7"/>
  <c r="AT259" i="7"/>
  <c r="AT563" i="7"/>
  <c r="AT303" i="7"/>
  <c r="AT167" i="7"/>
  <c r="AT547" i="7"/>
  <c r="AT690" i="7"/>
  <c r="AT646" i="7"/>
  <c r="AT918" i="7"/>
  <c r="AT72" i="7"/>
  <c r="AT1152" i="7"/>
  <c r="AT613" i="7"/>
  <c r="AT461" i="7"/>
  <c r="AT910" i="7"/>
  <c r="AT486" i="7"/>
  <c r="AT463" i="7"/>
  <c r="AT69" i="7"/>
  <c r="AT588" i="7"/>
  <c r="AT29" i="7"/>
  <c r="AT422" i="7"/>
  <c r="AT433" i="7"/>
  <c r="AT238" i="7"/>
  <c r="AT73" i="7"/>
  <c r="AT710" i="7"/>
  <c r="AT168" i="7"/>
  <c r="AT1047" i="7"/>
  <c r="AT1005" i="7"/>
  <c r="AT27" i="7"/>
  <c r="AT931" i="7"/>
  <c r="AT1038" i="7"/>
  <c r="AT127" i="7"/>
  <c r="AT392" i="7"/>
  <c r="AT740" i="7"/>
  <c r="AT664" i="7"/>
  <c r="AT665" i="7"/>
  <c r="AT666" i="7"/>
  <c r="AT667" i="7"/>
  <c r="AT668" i="7"/>
  <c r="AT669" i="7"/>
  <c r="AT491" i="7"/>
  <c r="AT468" i="7"/>
  <c r="AT393" i="7"/>
  <c r="AT1061" i="7"/>
  <c r="AT270" i="7"/>
  <c r="AT219" i="7"/>
  <c r="AT240" i="7"/>
  <c r="AT476" i="7"/>
  <c r="AT1144" i="7"/>
  <c r="AT396" i="7"/>
  <c r="AT48" i="7"/>
  <c r="AT216" i="7"/>
  <c r="AT96" i="7"/>
  <c r="AT714" i="7"/>
  <c r="AT715" i="7"/>
  <c r="AT736" i="7"/>
  <c r="AT730" i="7"/>
  <c r="AT171" i="7"/>
  <c r="AT488" i="7"/>
  <c r="AT835" i="7"/>
  <c r="AT134" i="7"/>
  <c r="AT13" i="7"/>
  <c r="AT685" i="7"/>
  <c r="AT879" i="7"/>
  <c r="AT1075" i="7"/>
  <c r="AT1076" i="7"/>
  <c r="AT1077" i="7"/>
  <c r="AT58" i="7"/>
  <c r="AT325" i="7"/>
  <c r="AT676" i="7"/>
  <c r="AT462" i="7"/>
  <c r="AT208" i="7"/>
  <c r="AT60" i="7"/>
  <c r="AT719" i="7"/>
  <c r="AT717" i="7"/>
  <c r="AT430" i="7"/>
  <c r="AT460" i="7"/>
  <c r="AT566" i="7"/>
  <c r="AT996" i="7"/>
  <c r="AT641" i="7"/>
  <c r="AT330" i="7"/>
  <c r="AT784" i="7"/>
  <c r="AT318" i="7"/>
  <c r="AT117" i="7"/>
  <c r="AT1078" i="7"/>
  <c r="AT241" i="7"/>
  <c r="AT91" i="7"/>
  <c r="AT874" i="7"/>
  <c r="AT408" i="7"/>
  <c r="AT1079" i="7"/>
  <c r="AT282" i="7"/>
  <c r="AT752" i="7"/>
  <c r="AT57" i="7"/>
  <c r="AT398" i="7"/>
  <c r="AT992" i="7"/>
  <c r="AT537" i="7"/>
  <c r="AT20" i="7"/>
  <c r="AT961" i="7"/>
  <c r="AT1080" i="7"/>
  <c r="AT199" i="7"/>
  <c r="AT906" i="7"/>
  <c r="AT788" i="7"/>
  <c r="AT1060" i="7"/>
  <c r="AT59" i="7"/>
  <c r="AT909" i="7"/>
  <c r="AT915" i="7"/>
  <c r="AT890" i="7"/>
  <c r="AT598" i="7"/>
  <c r="AT85" i="7"/>
  <c r="AT657" i="7"/>
  <c r="AT1167" i="7"/>
  <c r="AT1018" i="7"/>
  <c r="AT686" i="7"/>
  <c r="AT635" i="7"/>
  <c r="AT126" i="7"/>
  <c r="AT120" i="7"/>
  <c r="AT723" i="7"/>
  <c r="AT1032" i="7"/>
  <c r="AT1040" i="7"/>
  <c r="AT14" i="7"/>
  <c r="AT1130" i="7"/>
  <c r="AT1131" i="7"/>
  <c r="AT131" i="7"/>
  <c r="AT305" i="7"/>
  <c r="AT217" i="7"/>
  <c r="AT458" i="7"/>
  <c r="AT283" i="7"/>
  <c r="AT744" i="7"/>
  <c r="AT801" i="7"/>
  <c r="AT778" i="7"/>
  <c r="AT578" i="7"/>
  <c r="AT307" i="7"/>
  <c r="AT260" i="7"/>
  <c r="AT103" i="7"/>
  <c r="AT526" i="7"/>
  <c r="AT582" i="7"/>
  <c r="AT373" i="7"/>
  <c r="AT374" i="7"/>
  <c r="AT375" i="7"/>
  <c r="AT376" i="7"/>
  <c r="AT311" i="7"/>
  <c r="AT1044" i="7"/>
  <c r="AT562" i="7"/>
  <c r="AT255" i="7"/>
  <c r="AT1072" i="7"/>
  <c r="AT682" i="7"/>
  <c r="AT111" i="7"/>
  <c r="AT466" i="7"/>
  <c r="AT110" i="7"/>
  <c r="AT245" i="7"/>
  <c r="AT881" i="7"/>
  <c r="AT101" i="7"/>
  <c r="AT230" i="7"/>
  <c r="AT77" i="7"/>
  <c r="AT313" i="7"/>
  <c r="AT310" i="7"/>
  <c r="AT766" i="7"/>
  <c r="AT985" i="7"/>
  <c r="AT986" i="7"/>
  <c r="AT987" i="7"/>
  <c r="AT988" i="7"/>
  <c r="AT902" i="7"/>
  <c r="AT297" i="7"/>
  <c r="AT377" i="7"/>
  <c r="AT624" i="7"/>
  <c r="AT21" i="7"/>
  <c r="AT30" i="7"/>
  <c r="AT515" i="7"/>
  <c r="AT70" i="7"/>
  <c r="AT71" i="7"/>
  <c r="AT267" i="7"/>
  <c r="AT121" i="7"/>
  <c r="AT249" i="7"/>
  <c r="AT239" i="7"/>
  <c r="AT790" i="7"/>
  <c r="AT516" i="7"/>
  <c r="AT849" i="7"/>
  <c r="AT451" i="7"/>
  <c r="AT97" i="7"/>
  <c r="AT112" i="7"/>
  <c r="AT1126" i="7"/>
  <c r="AT554" i="7"/>
  <c r="AT132" i="7"/>
  <c r="AT334" i="7"/>
  <c r="AT846" i="7"/>
  <c r="AT799" i="7"/>
  <c r="AT84" i="7"/>
  <c r="AT733" i="7"/>
  <c r="AT728" i="7"/>
  <c r="AT1010" i="7"/>
  <c r="AT700" i="7"/>
  <c r="AT317" i="7"/>
  <c r="AT28" i="7"/>
  <c r="AT569" i="7"/>
  <c r="AT99" i="7"/>
  <c r="AT8" i="7"/>
  <c r="AT9" i="7"/>
  <c r="AT10" i="7"/>
  <c r="AT768" i="7"/>
  <c r="AT298" i="7"/>
  <c r="AT677" i="7"/>
  <c r="AT771" i="7"/>
  <c r="AT889" i="7"/>
  <c r="AT1129" i="7"/>
  <c r="AT1028" i="7"/>
  <c r="AT930" i="7"/>
  <c r="AT277" i="7"/>
  <c r="AT830" i="7"/>
  <c r="AT280" i="7"/>
  <c r="AT333" i="7"/>
  <c r="AT129" i="7"/>
  <c r="AT350" i="7"/>
  <c r="AT993" i="7"/>
  <c r="AT1057" i="7"/>
  <c r="AT741" i="7"/>
  <c r="AT93" i="7"/>
  <c r="AT742" i="7"/>
  <c r="AT265" i="7"/>
  <c r="AT793" i="7"/>
  <c r="AT1106" i="7"/>
  <c r="AT484" i="7"/>
  <c r="AT15" i="7"/>
  <c r="AT1143" i="7"/>
  <c r="AT1128" i="7"/>
  <c r="AT284" i="7"/>
  <c r="AT18" i="7"/>
  <c r="AT75" i="7"/>
  <c r="AT1125" i="7"/>
  <c r="AT273" i="7"/>
  <c r="AT621" i="7"/>
  <c r="AT125" i="7"/>
  <c r="AT782" i="7"/>
  <c r="AT81" i="7"/>
  <c r="AT1034" i="7"/>
  <c r="AT115" i="7"/>
  <c r="AT592" i="7"/>
  <c r="AT1069" i="7"/>
  <c r="AT649" i="7"/>
  <c r="AT122" i="7"/>
  <c r="AT124" i="7"/>
  <c r="AT614" i="7"/>
  <c r="AT100" i="7"/>
  <c r="AT234" i="7"/>
  <c r="AT1058" i="7"/>
  <c r="AT108" i="7"/>
  <c r="AT314" i="7"/>
  <c r="AT754" i="7"/>
  <c r="AT933" i="7"/>
  <c r="AT863" i="7"/>
  <c r="AT756" i="7"/>
  <c r="AT308" i="7"/>
  <c r="AT22" i="7"/>
  <c r="AT98" i="7"/>
  <c r="AT54" i="7"/>
  <c r="AT53" i="7"/>
  <c r="AT979" i="7"/>
  <c r="AT980" i="7"/>
  <c r="AT981" i="7"/>
  <c r="AT982" i="7"/>
  <c r="AT721" i="7"/>
  <c r="AT797" i="7"/>
  <c r="AT838" i="7"/>
  <c r="AT169" i="7"/>
  <c r="AT52" i="7"/>
  <c r="AT485" i="7"/>
  <c r="AT716" i="7"/>
  <c r="AT922" i="7"/>
  <c r="AT366" i="7"/>
  <c r="AT164" i="7"/>
  <c r="AT727" i="7"/>
  <c r="AT364" i="7"/>
  <c r="AT905" i="7"/>
  <c r="AT628" i="7"/>
  <c r="AT819" i="7"/>
  <c r="AT263" i="7"/>
  <c r="AT469" i="7"/>
  <c r="AT1033" i="7"/>
  <c r="AT698" i="7"/>
  <c r="AT769" i="7"/>
  <c r="AT536" i="7"/>
  <c r="AT540" i="7"/>
  <c r="AT1027" i="7"/>
  <c r="AT1064" i="7"/>
  <c r="AT94" i="7"/>
  <c r="AT109" i="7"/>
  <c r="AT709" i="7"/>
  <c r="AT565" i="7"/>
  <c r="AT50" i="7"/>
  <c r="AT163" i="7"/>
  <c r="AT365" i="7"/>
  <c r="AT363" i="7"/>
  <c r="AT604" i="7"/>
  <c r="AT862" i="7"/>
  <c r="AT824" i="7"/>
  <c r="AT825" i="7"/>
  <c r="AT502" i="7"/>
  <c r="AT928" i="7"/>
  <c r="AT912" i="7"/>
  <c r="AT630" i="7"/>
  <c r="AT1155" i="7"/>
  <c r="AT689" i="7"/>
  <c r="AT1169" i="7"/>
  <c r="AT765" i="7"/>
  <c r="AT603" i="7"/>
  <c r="AT776" i="7"/>
  <c r="AT271" i="7"/>
  <c r="AT227" i="7"/>
  <c r="AT711" i="7"/>
  <c r="AT702" i="7"/>
  <c r="AT107" i="7"/>
  <c r="AT893" i="7"/>
  <c r="AT977" i="7"/>
  <c r="AT772" i="7"/>
  <c r="AT831" i="7"/>
  <c r="AT828" i="7"/>
  <c r="AT812" i="7"/>
  <c r="AT1172" i="7"/>
  <c r="AT581" i="7"/>
  <c r="AT775" i="7"/>
  <c r="AT347" i="7"/>
  <c r="AT323" i="7"/>
  <c r="AT542" i="7"/>
  <c r="AT539" i="7"/>
  <c r="AT885" i="7"/>
  <c r="AT780" i="7"/>
  <c r="AT939" i="7"/>
  <c r="AT179" i="7"/>
  <c r="AT975" i="7"/>
  <c r="AT976" i="7"/>
  <c r="AT16" i="7"/>
  <c r="AT142" i="7"/>
  <c r="AT137" i="7"/>
  <c r="AT321" i="7"/>
  <c r="AT294" i="7"/>
  <c r="AT295" i="7"/>
  <c r="AT533" i="7"/>
  <c r="AT534" i="7"/>
  <c r="AT19" i="7"/>
  <c r="AT545" i="7"/>
  <c r="AT1043" i="7"/>
  <c r="AT973" i="7"/>
  <c r="AT306" i="7"/>
  <c r="AT1127" i="7"/>
  <c r="AT908" i="7"/>
  <c r="AT143" i="7"/>
  <c r="AT138" i="7"/>
  <c r="AT118" i="7"/>
  <c r="AT3" i="7"/>
  <c r="AT272" i="7"/>
  <c r="AT946" i="7"/>
  <c r="AT25" i="7"/>
  <c r="AT587" i="7"/>
  <c r="AT1157" i="7"/>
  <c r="AT895" i="7"/>
  <c r="AT896" i="7"/>
  <c r="AT897" i="7"/>
  <c r="AT278" i="7"/>
  <c r="AT826" i="7"/>
  <c r="AT643" i="7"/>
  <c r="AT903" i="7"/>
  <c r="AT428" i="7"/>
  <c r="AT300" i="7"/>
  <c r="AT527" i="7"/>
  <c r="AT252" i="7"/>
  <c r="AT514" i="7"/>
  <c r="AT703" i="7"/>
  <c r="AT105" i="7"/>
  <c r="AT1112" i="7"/>
  <c r="AT632" i="7"/>
  <c r="AT749" i="7"/>
  <c r="AT943" i="7"/>
  <c r="AT822" i="7"/>
  <c r="AT471" i="7"/>
  <c r="AT1148" i="7"/>
  <c r="AT1160" i="7"/>
  <c r="AT1119" i="7"/>
  <c r="AT472" i="7"/>
  <c r="AT594" i="7"/>
  <c r="AT1158" i="7"/>
  <c r="AT379" i="7"/>
  <c r="AT920" i="7"/>
  <c r="AT519" i="7"/>
  <c r="AT673" i="7"/>
  <c r="AT203" i="7"/>
  <c r="AT965" i="7"/>
  <c r="AT531" i="7"/>
  <c r="AT1156" i="7"/>
  <c r="AT413" i="7"/>
  <c r="AT1096" i="7"/>
  <c r="AT695" i="7"/>
  <c r="AT401" i="7"/>
  <c r="AT847" i="7"/>
  <c r="AT926" i="7"/>
  <c r="AT1159" i="7"/>
  <c r="AT1170" i="7"/>
  <c r="AT324" i="7"/>
  <c r="AT936" i="7"/>
  <c r="AT691" i="7"/>
  <c r="AT679" i="7"/>
  <c r="AT456" i="7"/>
  <c r="AT757" i="7"/>
  <c r="AT541" i="7"/>
  <c r="AT312" i="7"/>
  <c r="AT1081" i="7"/>
  <c r="AT651" i="7"/>
  <c r="AT292" i="7"/>
  <c r="AT561" i="7"/>
  <c r="AT786" i="7"/>
  <c r="AT989" i="7"/>
  <c r="AT410" i="7"/>
  <c r="AT1086" i="7"/>
  <c r="AT662" i="7"/>
  <c r="AT978" i="7"/>
  <c r="AT753" i="7"/>
  <c r="AT104" i="7"/>
  <c r="AT381" i="7"/>
  <c r="AT770" i="7"/>
  <c r="AT1024" i="7"/>
  <c r="AT970" i="7"/>
  <c r="AT1088" i="7"/>
  <c r="AT938" i="7"/>
  <c r="AT102" i="7"/>
  <c r="AT964" i="7"/>
  <c r="AT974" i="7"/>
  <c r="AT616" i="7"/>
  <c r="AT326" i="7"/>
  <c r="AT1115" i="7"/>
  <c r="AT391" i="7"/>
  <c r="AT958" i="7"/>
  <c r="AT154" i="7"/>
  <c r="AT487" i="7"/>
  <c r="AT520" i="7"/>
  <c r="AT1111" i="7"/>
  <c r="AT32" i="7"/>
  <c r="AT369" i="7"/>
  <c r="AT827" i="7"/>
  <c r="AT734" i="7"/>
  <c r="AT907" i="7"/>
  <c r="AT998" i="7"/>
  <c r="AT1151" i="7"/>
  <c r="AT229" i="7"/>
  <c r="AT1147" i="7"/>
  <c r="AT133" i="7"/>
  <c r="AT525" i="7"/>
  <c r="AT971" i="7"/>
  <c r="AT1011" i="7"/>
  <c r="AT860" i="7"/>
  <c r="AT706" i="7"/>
  <c r="AT913" i="7"/>
  <c r="AT625" i="7"/>
  <c r="AT1092" i="7"/>
  <c r="AT384" i="7"/>
  <c r="AT385" i="7"/>
  <c r="AT386" i="7"/>
  <c r="AT387" i="7"/>
  <c r="AT735" i="7"/>
  <c r="AT591" i="7"/>
  <c r="AT346" i="7"/>
  <c r="AT1171" i="7"/>
  <c r="AT1031" i="7"/>
  <c r="AT923" i="7"/>
  <c r="AT505" i="7"/>
  <c r="AT1098" i="7"/>
  <c r="AT196" i="7"/>
  <c r="AT511" i="7"/>
  <c r="AT596" i="7"/>
  <c r="AT399" i="7"/>
  <c r="AT1146" i="7"/>
  <c r="AT952" i="7"/>
  <c r="AT1154" i="7"/>
  <c r="AT1066" i="7"/>
  <c r="AT447" i="7"/>
  <c r="AT810" i="7"/>
  <c r="AT832" i="7"/>
  <c r="AT1002" i="7"/>
  <c r="AT512" i="7"/>
  <c r="AT586" i="7"/>
  <c r="AT348" i="7"/>
  <c r="AT90" i="7"/>
  <c r="AT901" i="7"/>
  <c r="AT148" i="7"/>
  <c r="AT145" i="7"/>
  <c r="AT146" i="7"/>
  <c r="AT590" i="7"/>
  <c r="AT1109" i="7"/>
  <c r="AT492" i="7"/>
  <c r="AT1045" i="7"/>
  <c r="AT1012" i="7"/>
  <c r="AT816" i="7"/>
  <c r="AT352" i="7"/>
  <c r="AT808" i="7"/>
  <c r="AT1050" i="7"/>
  <c r="AT1062" i="7"/>
  <c r="AT678" i="7"/>
  <c r="AT493" i="7"/>
  <c r="AT777" i="7"/>
  <c r="AT767" i="7"/>
  <c r="AT83" i="7"/>
  <c r="AT432" i="7"/>
  <c r="AT1091" i="7"/>
  <c r="AT45" i="7"/>
  <c r="AT2" i="7"/>
  <c r="AT147" i="7"/>
  <c r="AT116" i="7"/>
  <c r="AT629" i="7"/>
  <c r="AT595" i="7"/>
  <c r="AT1161" i="7"/>
  <c r="AT809" i="7"/>
  <c r="AT760" i="7"/>
  <c r="AT817" i="7"/>
  <c r="AT253" i="7"/>
  <c r="AT951" i="7"/>
  <c r="AT798" i="7"/>
  <c r="AT1016" i="7"/>
  <c r="AT315" i="7"/>
  <c r="AT339" i="7"/>
  <c r="AT722" i="7"/>
  <c r="AT956" i="7"/>
  <c r="AT400" i="7"/>
  <c r="AT687" i="7"/>
  <c r="AT837" i="7"/>
  <c r="AT424" i="7"/>
  <c r="AT850" i="7"/>
  <c r="AT1052" i="7"/>
  <c r="AT800" i="7"/>
  <c r="AT1162" i="7"/>
  <c r="AT1003" i="7"/>
  <c r="AT1166" i="7"/>
  <c r="AT465" i="7"/>
  <c r="AT856" i="7"/>
  <c r="AT844" i="7"/>
  <c r="AT528" i="7"/>
  <c r="AT883" i="7"/>
  <c r="AT884" i="7"/>
  <c r="AT415" i="7"/>
  <c r="AT758" i="7"/>
  <c r="AT262" i="7"/>
  <c r="AT818" i="7"/>
  <c r="AT524" i="7"/>
  <c r="AT823" i="7"/>
  <c r="AT37" i="7"/>
  <c r="AT648" i="7"/>
  <c r="AT1056" i="7"/>
  <c r="AT599" i="7"/>
  <c r="AT597" i="7"/>
  <c r="AT764" i="7"/>
  <c r="AT506" i="7"/>
  <c r="AT1133" i="7"/>
  <c r="AT1136" i="7"/>
  <c r="AT949" i="7"/>
  <c r="AT763" i="7"/>
  <c r="AT688" i="7"/>
  <c r="AT327" i="7"/>
  <c r="AT1055" i="7"/>
  <c r="AT1082" i="7"/>
  <c r="AT626" i="7"/>
  <c r="AT853" i="7"/>
  <c r="AT406" i="7"/>
  <c r="AT538" i="7"/>
  <c r="AT900" i="7"/>
  <c r="AT636" i="7"/>
  <c r="AT276" i="7"/>
  <c r="AT444" i="7"/>
  <c r="AT172" i="7"/>
  <c r="AT1036" i="7"/>
  <c r="AT1100" i="7"/>
  <c r="AT1085" i="7"/>
  <c r="AT990" i="7"/>
  <c r="AT546" i="7"/>
  <c r="AT1025" i="7"/>
  <c r="AT683" i="7"/>
  <c r="AT1118" i="7"/>
  <c r="AT174" i="7"/>
  <c r="AT322" i="7"/>
  <c r="AT871" i="7"/>
  <c r="AT725" i="7"/>
  <c r="AT600" i="7"/>
  <c r="AT794" i="7"/>
  <c r="AT1149" i="7"/>
  <c r="AT1132" i="7"/>
  <c r="AT151" i="7"/>
  <c r="AT1113" i="7"/>
  <c r="AT426" i="7"/>
  <c r="AT509" i="7"/>
  <c r="AT304" i="7"/>
  <c r="AT454" i="7"/>
  <c r="AT1137" i="7"/>
  <c r="AT899" i="7"/>
  <c r="AT200" i="7"/>
  <c r="AT187" i="7"/>
  <c r="AT470" i="7"/>
  <c r="AT1102" i="7"/>
  <c r="AT320" i="7"/>
  <c r="AT875" i="7"/>
  <c r="AT935" i="7"/>
  <c r="AT761" i="7"/>
  <c r="AT1150" i="7"/>
  <c r="AT530" i="7"/>
  <c r="AT743" i="7"/>
  <c r="AT680" i="7"/>
  <c r="AT950" i="7"/>
  <c r="AT332" i="7"/>
  <c r="AT877" i="7"/>
  <c r="AT1139" i="7"/>
  <c r="AT779" i="7"/>
  <c r="AT873" i="7"/>
  <c r="AT1117" i="7"/>
  <c r="AT620" i="7"/>
  <c r="AT619" i="7"/>
  <c r="AT1035" i="7"/>
  <c r="AT945" i="7"/>
  <c r="AT156" i="7"/>
  <c r="AT362" i="7"/>
  <c r="AT258" i="7"/>
  <c r="AT246" i="7"/>
  <c r="AT474" i="7"/>
  <c r="AT218" i="7"/>
  <c r="AT221" i="7"/>
  <c r="AT82" i="7"/>
  <c r="AT607" i="7"/>
  <c r="AT367" i="7"/>
  <c r="AT551" i="7"/>
  <c r="AT552" i="7"/>
  <c r="AT553" i="7"/>
  <c r="AT1026" i="7"/>
  <c r="AT1108" i="7"/>
  <c r="AT39" i="7"/>
  <c r="AT63" i="7"/>
  <c r="AT1094" i="7"/>
  <c r="AT904" i="7"/>
  <c r="AT829" i="7"/>
  <c r="AT497" i="7"/>
  <c r="AT570" i="7"/>
  <c r="AT639" i="7"/>
  <c r="AT739" i="7"/>
  <c r="AT144" i="7"/>
  <c r="AT180" i="7"/>
  <c r="AT991" i="7"/>
  <c r="AT785" i="7"/>
  <c r="AT1023" i="7"/>
  <c r="AT1124" i="7"/>
  <c r="AT434" i="7"/>
  <c r="AT707" i="7"/>
  <c r="AT358" i="7"/>
  <c r="AT390" i="7"/>
  <c r="AT731" i="7"/>
  <c r="AT1089" i="7"/>
  <c r="AT359" i="7"/>
  <c r="AT360" i="7"/>
  <c r="AT1120" i="7"/>
  <c r="AT783" i="7"/>
  <c r="AT191" i="7"/>
  <c r="AT316" i="7"/>
  <c r="AT1110" i="7"/>
  <c r="AT1039" i="7"/>
  <c r="AT1007" i="7"/>
  <c r="AT941" i="7"/>
  <c r="AT924" i="7"/>
  <c r="AT674" i="7"/>
  <c r="AT633" i="7"/>
  <c r="AT1074" i="7"/>
  <c r="AT611" i="7"/>
  <c r="AT580" i="7"/>
  <c r="AT370" i="7"/>
  <c r="AT638" i="7"/>
  <c r="AT1105" i="7"/>
  <c r="AT876" i="7"/>
  <c r="AT64" i="7"/>
  <c r="AT802" i="7"/>
  <c r="AT178" i="7"/>
  <c r="AT618" i="7"/>
  <c r="AT1013" i="7"/>
  <c r="AT605" i="7"/>
  <c r="AT606" i="7"/>
  <c r="AT852" i="7"/>
  <c r="AT477" i="7"/>
  <c r="AT425" i="7"/>
  <c r="AT957" i="7"/>
  <c r="AT1019" i="7"/>
  <c r="AT807" i="7"/>
  <c r="AT1059" i="7"/>
  <c r="AT1138" i="7"/>
  <c r="AT937" i="7"/>
  <c r="AT416" i="7"/>
  <c r="AT195" i="7"/>
  <c r="AT420" i="7"/>
  <c r="AT1095" i="7"/>
  <c r="AT215" i="7"/>
  <c r="AT1140" i="7"/>
  <c r="AT1141" i="7"/>
  <c r="AT1142" i="7"/>
  <c r="AT1168" i="7"/>
  <c r="AT209" i="7"/>
  <c r="AT1071" i="7"/>
  <c r="AT932" i="7"/>
  <c r="AT473" i="7"/>
  <c r="AT654" i="7"/>
  <c r="AT1073" i="7"/>
  <c r="AT911" i="7"/>
  <c r="AT821" i="7"/>
  <c r="AT479" i="7"/>
  <c r="AT1020" i="7"/>
  <c r="AT663" i="7"/>
  <c r="AT1121" i="7"/>
  <c r="AT820" i="7"/>
  <c r="AT796" i="7"/>
  <c r="AT412" i="7"/>
  <c r="AT1084" i="7"/>
  <c r="AT745" i="7"/>
  <c r="AT429" i="7"/>
  <c r="AT175" i="7"/>
  <c r="AT791" i="7"/>
  <c r="AT750" i="7"/>
  <c r="AT781" i="7"/>
  <c r="AT914" i="7"/>
  <c r="AT751" i="7"/>
  <c r="AT382" i="7"/>
  <c r="AT748" i="7"/>
  <c r="AT1017" i="7"/>
  <c r="AT645" i="7"/>
  <c r="AT1067" i="7"/>
  <c r="AT834" i="7"/>
  <c r="AT224" i="7"/>
  <c r="AT160" i="7"/>
  <c r="AT161" i="7"/>
  <c r="AT158" i="7"/>
  <c r="AT159" i="7"/>
  <c r="AT640" i="7"/>
  <c r="AT1022" i="7"/>
  <c r="AT944" i="7"/>
  <c r="AT1104" i="7"/>
  <c r="AT206" i="7"/>
  <c r="AT449" i="7"/>
  <c r="AT302" i="7"/>
  <c r="AT489" i="7"/>
  <c r="AT24" i="7"/>
  <c r="AT994" i="7"/>
  <c r="AT329" i="7"/>
  <c r="AT916" i="7"/>
  <c r="AT1000" i="7"/>
  <c r="AT1063" i="7"/>
  <c r="AT86" i="7"/>
  <c r="AT1021" i="7"/>
  <c r="AT507" i="7"/>
  <c r="AT483" i="7"/>
  <c r="AT997" i="7"/>
  <c r="AT929" i="7"/>
  <c r="AT963" i="7"/>
  <c r="AT886" i="7"/>
  <c r="AT1123" i="7"/>
  <c r="AT256" i="7"/>
  <c r="AT631" i="7"/>
  <c r="AT335" i="7"/>
  <c r="AT1103" i="7"/>
  <c r="AT1153" i="7"/>
  <c r="AT254" i="7"/>
  <c r="AT833" i="7"/>
  <c r="AT532" i="7"/>
  <c r="AT5" i="7"/>
  <c r="AT1116" i="7"/>
  <c r="AT79" i="7"/>
  <c r="AT712" i="7"/>
  <c r="AT713" i="7"/>
  <c r="AT658" i="7"/>
  <c r="AT659" i="7"/>
  <c r="AT660" i="7"/>
  <c r="AT661" i="7"/>
  <c r="AT622" i="7"/>
  <c r="AT644" i="7"/>
  <c r="AT464" i="7"/>
  <c r="AT87" i="7"/>
  <c r="AT482" i="7"/>
  <c r="AT55" i="7"/>
  <c r="AT383" i="7"/>
  <c r="AT692" i="7"/>
  <c r="AT448" i="7"/>
  <c r="AT684" i="7"/>
  <c r="AT338" i="7"/>
  <c r="AT371" i="7"/>
  <c r="AT139" i="7"/>
  <c r="AT38" i="7"/>
  <c r="AT443" i="7"/>
  <c r="AT609" i="7"/>
  <c r="AT341" i="7"/>
  <c r="AT601" i="7"/>
  <c r="AT523" i="7"/>
  <c r="AT589" i="7"/>
  <c r="AT576" i="7"/>
  <c r="AT331" i="7"/>
  <c r="AT567" i="7"/>
  <c r="AT176" i="7"/>
  <c r="AT205" i="7"/>
  <c r="AT556" i="7"/>
  <c r="AT301" i="7"/>
  <c r="AT543" i="7"/>
  <c r="AT181" i="7"/>
  <c r="AT984" i="7"/>
  <c r="AT475" i="7"/>
  <c r="AT617" i="7"/>
  <c r="AT11" i="7"/>
  <c r="AT361" i="7"/>
  <c r="AT504" i="7"/>
  <c r="AT153" i="7"/>
  <c r="AT804" i="7"/>
  <c r="AT602" i="7"/>
  <c r="AT162" i="7"/>
  <c r="AT544" i="7"/>
  <c r="AT266" i="7"/>
  <c r="AT959" i="7"/>
  <c r="AT228" i="7"/>
  <c r="AT732" i="7"/>
  <c r="AT243" i="7"/>
  <c r="AT811" i="7"/>
  <c r="AT583" i="7"/>
  <c r="AT857" i="7"/>
  <c r="AT357" i="7"/>
  <c r="AT201" i="7"/>
  <c r="AT202" i="7"/>
  <c r="AT535" i="7"/>
  <c r="AT559" i="7"/>
  <c r="AT612" i="7"/>
  <c r="AT353" i="7"/>
  <c r="AT577" i="7"/>
  <c r="AT113" i="7"/>
  <c r="AT773" i="7"/>
  <c r="AT279" i="7"/>
  <c r="AT141" i="7"/>
  <c r="AT149" i="7"/>
  <c r="AT557" i="7"/>
  <c r="AT558" i="7"/>
  <c r="AT340" i="7"/>
  <c r="AT123" i="7"/>
  <c r="AT1049" i="7"/>
  <c r="AT23" i="7"/>
  <c r="AT774" i="7"/>
  <c r="AT344" i="7"/>
  <c r="AT78" i="7"/>
  <c r="AT762" i="7"/>
  <c r="AT193" i="7"/>
  <c r="AT42" i="7"/>
  <c r="AT564" i="7"/>
  <c r="AT503" i="7"/>
  <c r="AT337" i="7"/>
  <c r="AT372" i="7"/>
  <c r="AT841" i="7"/>
  <c r="AT336" i="7"/>
  <c r="AT128" i="7"/>
  <c r="AT7" i="7"/>
  <c r="AT184" i="7"/>
  <c r="AT140" i="7"/>
  <c r="AT247" i="7"/>
  <c r="AT1173" i="7"/>
  <c r="AT940" i="7"/>
  <c r="AT549" i="7"/>
  <c r="AT1009" i="7"/>
  <c r="AT568" i="7"/>
  <c r="AT880" i="7"/>
  <c r="AT349" i="7"/>
  <c r="AT51" i="7"/>
  <c r="AT867" i="7"/>
  <c r="AT343" i="7"/>
  <c r="AT842" i="7"/>
  <c r="AT1087" i="7"/>
  <c r="AT792" i="7"/>
  <c r="AT207" i="7"/>
  <c r="AT342" i="7"/>
  <c r="AT815" i="7"/>
  <c r="AT66" i="7"/>
  <c r="AT351" i="7"/>
  <c r="AT1008" i="7"/>
  <c r="AT427" i="7"/>
  <c r="AT41" i="7"/>
  <c r="AT380" i="7"/>
  <c r="AT152" i="7"/>
  <c r="AT355" i="7"/>
  <c r="AT650" i="7"/>
  <c r="AT1029" i="7"/>
  <c r="AT56" i="7"/>
  <c r="AT356" i="7"/>
  <c r="AT210" i="7"/>
  <c r="AT708" i="7"/>
  <c r="AT150" i="7"/>
  <c r="AT43" i="7"/>
  <c r="AT593" i="7"/>
  <c r="AT40" i="7"/>
  <c r="AT1037" i="7"/>
  <c r="AT1030" i="7"/>
  <c r="AT521" i="7"/>
  <c r="AT917" i="7"/>
  <c r="AT560" i="7"/>
  <c r="AT275" i="7"/>
  <c r="AT248" i="7"/>
  <c r="AT550" i="7"/>
  <c r="AT394" i="7"/>
  <c r="AT999" i="7"/>
  <c r="AT389" i="7"/>
  <c r="AT155" i="7"/>
  <c r="AT80" i="7"/>
  <c r="AT995" i="7"/>
  <c r="AT510" i="7"/>
  <c r="AT17" i="7"/>
  <c r="AT299" i="7"/>
  <c r="AT328" i="7"/>
  <c r="AT319" i="7"/>
  <c r="AT435" i="7"/>
  <c r="AT948" i="7"/>
  <c r="AT854" i="7"/>
  <c r="AT404" i="7"/>
  <c r="AT498" i="7"/>
  <c r="AT813" i="7"/>
  <c r="AT407" i="7"/>
  <c r="AT281" i="7"/>
  <c r="AT954" i="7"/>
  <c r="AT805" i="7"/>
  <c r="AT898" i="7"/>
  <c r="AT555" i="7"/>
  <c r="AT513" i="7"/>
  <c r="AT251" i="7"/>
  <c r="AT354" i="7"/>
  <c r="AT186" i="7"/>
  <c r="AT188" i="7"/>
  <c r="AT637" i="7"/>
  <c r="AT814" i="7"/>
  <c r="AT865" i="7"/>
  <c r="AT157" i="7"/>
  <c r="AT44" i="7"/>
  <c r="AT1097" i="7"/>
  <c r="AT439" i="7"/>
  <c r="AT242" i="7"/>
  <c r="AT130" i="7"/>
  <c r="AT972" i="7"/>
  <c r="AT953" i="7"/>
  <c r="AT584" i="7"/>
  <c r="AT136" i="7"/>
  <c r="AT33" i="7"/>
  <c r="AT231" i="7"/>
  <c r="AT237" i="7"/>
  <c r="AT135" i="7"/>
  <c r="AT806" i="7"/>
  <c r="AT233" i="7"/>
  <c r="AT1083" i="7"/>
  <c r="AT699" i="7"/>
  <c r="AT418" i="7"/>
  <c r="AN878" i="7"/>
  <c r="AN499" i="7"/>
  <c r="AN495" i="7"/>
  <c r="AN634" i="7"/>
  <c r="AN608" i="7"/>
  <c r="AN421" i="7"/>
  <c r="AN1014" i="7"/>
  <c r="AN724" i="7"/>
  <c r="AN409" i="7"/>
  <c r="AN185" i="7"/>
  <c r="AN836" i="7"/>
  <c r="AN1134" i="7"/>
  <c r="AN257" i="7"/>
  <c r="AN652" i="7"/>
  <c r="AN190" i="7"/>
  <c r="AN934" i="7"/>
  <c r="AN481" i="7"/>
  <c r="AN74" i="7"/>
  <c r="AN892" i="7"/>
  <c r="AN232" i="7"/>
  <c r="AN92" i="7"/>
  <c r="AN437" i="7"/>
  <c r="AN858" i="7"/>
  <c r="AN402" i="7"/>
  <c r="AN445" i="7"/>
  <c r="AN882" i="7"/>
  <c r="AN397" i="7"/>
  <c r="AN866" i="7"/>
  <c r="AN436" i="7"/>
  <c r="AN729" i="7"/>
  <c r="AN261" i="7"/>
  <c r="AN947" i="7"/>
  <c r="AN494" i="7"/>
  <c r="AN204" i="7"/>
  <c r="AN1165" i="7"/>
  <c r="AN1048" i="7"/>
  <c r="AN1051" i="7"/>
  <c r="AN1041" i="7"/>
  <c r="AN1145" i="7"/>
  <c r="AN681" i="7"/>
  <c r="AN738" i="7"/>
  <c r="AN1135" i="7"/>
  <c r="AN919" i="7"/>
  <c r="AN49" i="7"/>
  <c r="AN501" i="7"/>
  <c r="AN76" i="7"/>
  <c r="AN411" i="7"/>
  <c r="AN704" i="7"/>
  <c r="AN845" i="7"/>
  <c r="AN1053" i="7"/>
  <c r="AN891" i="7"/>
  <c r="AN378" i="7"/>
  <c r="AN268" i="7"/>
  <c r="AN269" i="7"/>
  <c r="AN627" i="7"/>
  <c r="AN921" i="7"/>
  <c r="AN855" i="7"/>
  <c r="AN1099" i="7"/>
  <c r="AN450" i="7"/>
  <c r="AN46" i="7"/>
  <c r="AN647" i="7"/>
  <c r="AN467" i="7"/>
  <c r="AN47" i="7"/>
  <c r="AN442" i="7"/>
  <c r="AN293" i="7"/>
  <c r="AN1065" i="7"/>
  <c r="AN955" i="7"/>
  <c r="AN522" i="7"/>
  <c r="AN696" i="7"/>
  <c r="AN1015" i="7"/>
  <c r="AN1164" i="7"/>
  <c r="AN1163" i="7"/>
  <c r="AN183" i="7"/>
  <c r="AN478" i="7"/>
  <c r="AN198" i="7"/>
  <c r="AN95" i="7"/>
  <c r="AN496" i="7"/>
  <c r="AN286" i="7"/>
  <c r="AN287" i="7"/>
  <c r="AN288" i="7"/>
  <c r="AN289" i="7"/>
  <c r="AN653" i="7"/>
  <c r="AN189" i="7"/>
  <c r="AN290" i="7"/>
  <c r="AN870" i="7"/>
  <c r="AN697" i="7"/>
  <c r="AN106" i="7"/>
  <c r="AN967" i="7"/>
  <c r="AN759" i="7"/>
  <c r="AN223" i="7"/>
  <c r="AN705" i="7"/>
  <c r="AN869" i="7"/>
  <c r="AN966" i="7"/>
  <c r="AN968" i="7"/>
  <c r="AN388" i="7"/>
  <c r="AN441" i="7"/>
  <c r="AN803" i="7"/>
  <c r="AN250" i="7"/>
  <c r="AN440" i="7"/>
  <c r="AN61" i="7"/>
  <c r="AN701" i="7"/>
  <c r="AN942" i="7"/>
  <c r="AN119" i="7"/>
  <c r="AN62" i="7"/>
  <c r="AN419" i="7"/>
  <c r="AN843" i="7"/>
  <c r="AN480" i="7"/>
  <c r="AN848" i="7"/>
  <c r="AN517" i="7"/>
  <c r="AN747" i="7"/>
  <c r="AN1068" i="7"/>
  <c r="AN459" i="7"/>
  <c r="AN431" i="7"/>
  <c r="AN197" i="7"/>
  <c r="AN6" i="7"/>
  <c r="AN746" i="7"/>
  <c r="AN244" i="7"/>
  <c r="AN457" i="7"/>
  <c r="AN67" i="7"/>
  <c r="AN192" i="7"/>
  <c r="AN68" i="7"/>
  <c r="AN925" i="7"/>
  <c r="AN170" i="7"/>
  <c r="AN31" i="7"/>
  <c r="AN1101" i="7"/>
  <c r="AN274" i="7"/>
  <c r="AN452" i="7"/>
  <c r="AN670" i="7"/>
  <c r="AN671" i="7"/>
  <c r="AN672" i="7"/>
  <c r="AN127" i="7"/>
  <c r="AN969" i="7"/>
  <c r="AN486" i="7"/>
  <c r="AN238" i="7"/>
  <c r="AN73" i="7"/>
  <c r="AN114" i="7"/>
  <c r="AN58" i="7"/>
  <c r="AN325" i="7"/>
  <c r="AN676" i="7"/>
  <c r="AN1070" i="7"/>
  <c r="AN303" i="7"/>
  <c r="AN167" i="7"/>
  <c r="AN547" i="7"/>
  <c r="AN690" i="7"/>
  <c r="AN646" i="7"/>
  <c r="AN918" i="7"/>
  <c r="AN72" i="7"/>
  <c r="AN1152" i="7"/>
  <c r="AN613" i="7"/>
  <c r="AN461" i="7"/>
  <c r="AN910" i="7"/>
  <c r="AN710" i="7"/>
  <c r="AN168" i="7"/>
  <c r="AN1047" i="7"/>
  <c r="AN1005" i="7"/>
  <c r="AN27" i="7"/>
  <c r="AN931" i="7"/>
  <c r="AN1038" i="7"/>
  <c r="AN212" i="7"/>
  <c r="AN89" i="7"/>
  <c r="AN177" i="7"/>
  <c r="AN291" i="7"/>
  <c r="AN220" i="7"/>
  <c r="AN463" i="7"/>
  <c r="AN69" i="7"/>
  <c r="AN588" i="7"/>
  <c r="AN29" i="7"/>
  <c r="AN422" i="7"/>
  <c r="AN433" i="7"/>
  <c r="AN508" i="7"/>
  <c r="AN208" i="7"/>
  <c r="AN563" i="7"/>
  <c r="AN392" i="7"/>
  <c r="AN740" i="7"/>
  <c r="AN664" i="7"/>
  <c r="AN665" i="7"/>
  <c r="AN666" i="7"/>
  <c r="AN667" i="7"/>
  <c r="AN668" i="7"/>
  <c r="AN669" i="7"/>
  <c r="AN491" i="7"/>
  <c r="AN468" i="7"/>
  <c r="AN393" i="7"/>
  <c r="AN1061" i="7"/>
  <c r="AN270" i="7"/>
  <c r="AN96" i="7"/>
  <c r="AN60" i="7"/>
  <c r="AN714" i="7"/>
  <c r="AN715" i="7"/>
  <c r="AN736" i="7"/>
  <c r="AN730" i="7"/>
  <c r="AN171" i="7"/>
  <c r="AN488" i="7"/>
  <c r="AN835" i="7"/>
  <c r="AN134" i="7"/>
  <c r="AN13" i="7"/>
  <c r="AN685" i="7"/>
  <c r="AN879" i="7"/>
  <c r="AN1075" i="7"/>
  <c r="AN1076" i="7"/>
  <c r="AN1077" i="7"/>
  <c r="AN518" i="7"/>
  <c r="AN462" i="7"/>
  <c r="AN259" i="7"/>
  <c r="AN500" i="7"/>
  <c r="AN219" i="7"/>
  <c r="AN240" i="7"/>
  <c r="AN222" i="7"/>
  <c r="AN476" i="7"/>
  <c r="AN1144" i="7"/>
  <c r="AN182" i="7"/>
  <c r="AN396" i="7"/>
  <c r="AN48" i="7"/>
  <c r="AN216" i="7"/>
  <c r="AN1080" i="7"/>
  <c r="AN199" i="7"/>
  <c r="AN906" i="7"/>
  <c r="AN788" i="7"/>
  <c r="AN1060" i="7"/>
  <c r="AN717" i="7"/>
  <c r="AN430" i="7"/>
  <c r="AN460" i="7"/>
  <c r="AN566" i="7"/>
  <c r="AN996" i="7"/>
  <c r="AN641" i="7"/>
  <c r="AN330" i="7"/>
  <c r="AN784" i="7"/>
  <c r="AN318" i="7"/>
  <c r="AN117" i="7"/>
  <c r="AN241" i="7"/>
  <c r="AN91" i="7"/>
  <c r="AN874" i="7"/>
  <c r="AN408" i="7"/>
  <c r="AN282" i="7"/>
  <c r="AN752" i="7"/>
  <c r="AN57" i="7"/>
  <c r="AN398" i="7"/>
  <c r="AN992" i="7"/>
  <c r="AN537" i="7"/>
  <c r="AN20" i="7"/>
  <c r="AN961" i="7"/>
  <c r="AN1078" i="7"/>
  <c r="AN1079" i="7"/>
  <c r="AN909" i="7"/>
  <c r="AN915" i="7"/>
  <c r="AN890" i="7"/>
  <c r="AN598" i="7"/>
  <c r="AN85" i="7"/>
  <c r="AN657" i="7"/>
  <c r="AN1167" i="7"/>
  <c r="AN1018" i="7"/>
  <c r="AN686" i="7"/>
  <c r="AN635" i="7"/>
  <c r="AN126" i="7"/>
  <c r="AN120" i="7"/>
  <c r="AN723" i="7"/>
  <c r="AN1032" i="7"/>
  <c r="AN1040" i="7"/>
  <c r="AN719" i="7"/>
  <c r="AN14" i="7"/>
  <c r="AN373" i="7"/>
  <c r="AN1131" i="7"/>
  <c r="AN131" i="7"/>
  <c r="AN305" i="7"/>
  <c r="AN217" i="7"/>
  <c r="AN458" i="7"/>
  <c r="AN283" i="7"/>
  <c r="AN744" i="7"/>
  <c r="AN801" i="7"/>
  <c r="AN778" i="7"/>
  <c r="AN578" i="7"/>
  <c r="AN307" i="7"/>
  <c r="AN260" i="7"/>
  <c r="AN103" i="7"/>
  <c r="AN526" i="7"/>
  <c r="AN582" i="7"/>
  <c r="AN311" i="7"/>
  <c r="AN374" i="7"/>
  <c r="AN375" i="7"/>
  <c r="AN376" i="7"/>
  <c r="AN377" i="7"/>
  <c r="AN1044" i="7"/>
  <c r="AN562" i="7"/>
  <c r="AN255" i="7"/>
  <c r="AN1072" i="7"/>
  <c r="AN682" i="7"/>
  <c r="AN111" i="7"/>
  <c r="AN466" i="7"/>
  <c r="AN110" i="7"/>
  <c r="AN245" i="7"/>
  <c r="AN881" i="7"/>
  <c r="AN101" i="7"/>
  <c r="AN230" i="7"/>
  <c r="AN77" i="7"/>
  <c r="AN313" i="7"/>
  <c r="AN310" i="7"/>
  <c r="AN1028" i="7"/>
  <c r="AN59" i="7"/>
  <c r="AN985" i="7"/>
  <c r="AN986" i="7"/>
  <c r="AN987" i="7"/>
  <c r="AN988" i="7"/>
  <c r="AN902" i="7"/>
  <c r="AN297" i="7"/>
  <c r="AN1143" i="7"/>
  <c r="AN1128" i="7"/>
  <c r="AN284" i="7"/>
  <c r="AN18" i="7"/>
  <c r="AN819" i="7"/>
  <c r="AN846" i="7"/>
  <c r="AN347" i="7"/>
  <c r="AN333" i="7"/>
  <c r="AN733" i="7"/>
  <c r="AN728" i="7"/>
  <c r="AN1010" i="7"/>
  <c r="AN350" i="7"/>
  <c r="AN317" i="7"/>
  <c r="AN28" i="7"/>
  <c r="AN569" i="7"/>
  <c r="AN99" i="7"/>
  <c r="AN93" i="7"/>
  <c r="AN9" i="7"/>
  <c r="AN10" i="7"/>
  <c r="AN768" i="7"/>
  <c r="AN298" i="7"/>
  <c r="AN677" i="7"/>
  <c r="AN905" i="7"/>
  <c r="AN1127" i="7"/>
  <c r="AN628" i="7"/>
  <c r="AN908" i="7"/>
  <c r="AN334" i="7"/>
  <c r="AN830" i="7"/>
  <c r="AN799" i="7"/>
  <c r="AN129" i="7"/>
  <c r="AN125" i="7"/>
  <c r="AN993" i="7"/>
  <c r="AN1057" i="7"/>
  <c r="AN741" i="7"/>
  <c r="AN469" i="7"/>
  <c r="AN742" i="7"/>
  <c r="AN265" i="7"/>
  <c r="AN946" i="7"/>
  <c r="AN1106" i="7"/>
  <c r="AN484" i="7"/>
  <c r="AN15" i="7"/>
  <c r="AN112" i="7"/>
  <c r="AN1126" i="7"/>
  <c r="AN1130" i="7"/>
  <c r="AN554" i="7"/>
  <c r="AN132" i="7"/>
  <c r="AN277" i="7"/>
  <c r="AN280" i="7"/>
  <c r="AN782" i="7"/>
  <c r="AN81" i="7"/>
  <c r="AN1034" i="7"/>
  <c r="AN115" i="7"/>
  <c r="AN592" i="7"/>
  <c r="AN1069" i="7"/>
  <c r="AN649" i="7"/>
  <c r="AN122" i="7"/>
  <c r="AN143" i="7"/>
  <c r="AN21" i="7"/>
  <c r="AN71" i="7"/>
  <c r="AN239" i="7"/>
  <c r="AN451" i="7"/>
  <c r="AN273" i="7"/>
  <c r="AN621" i="7"/>
  <c r="AN323" i="7"/>
  <c r="AN700" i="7"/>
  <c r="AN539" i="7"/>
  <c r="AN587" i="7"/>
  <c r="AN885" i="7"/>
  <c r="AN780" i="7"/>
  <c r="AN793" i="7"/>
  <c r="AN108" i="7"/>
  <c r="AN314" i="7"/>
  <c r="AN754" i="7"/>
  <c r="AN933" i="7"/>
  <c r="AN863" i="7"/>
  <c r="AN756" i="7"/>
  <c r="AN1064" i="7"/>
  <c r="AN22" i="7"/>
  <c r="AN98" i="7"/>
  <c r="AN54" i="7"/>
  <c r="AN53" i="7"/>
  <c r="AN50" i="7"/>
  <c r="AN980" i="7"/>
  <c r="AN981" i="7"/>
  <c r="AN982" i="7"/>
  <c r="AN721" i="7"/>
  <c r="AN797" i="7"/>
  <c r="AN838" i="7"/>
  <c r="AN169" i="7"/>
  <c r="AN502" i="7"/>
  <c r="AN485" i="7"/>
  <c r="AN716" i="7"/>
  <c r="AN922" i="7"/>
  <c r="AN366" i="7"/>
  <c r="AN164" i="7"/>
  <c r="AN727" i="7"/>
  <c r="AN364" i="7"/>
  <c r="AN603" i="7"/>
  <c r="AN624" i="7"/>
  <c r="AN70" i="7"/>
  <c r="AN249" i="7"/>
  <c r="AN849" i="7"/>
  <c r="AN889" i="7"/>
  <c r="AN3" i="7"/>
  <c r="AN272" i="7"/>
  <c r="AN25" i="7"/>
  <c r="AN1157" i="7"/>
  <c r="AN536" i="7"/>
  <c r="AN540" i="7"/>
  <c r="AN1027" i="7"/>
  <c r="AN939" i="7"/>
  <c r="AN94" i="7"/>
  <c r="AN109" i="7"/>
  <c r="AN709" i="7"/>
  <c r="AN565" i="7"/>
  <c r="AN545" i="7"/>
  <c r="AN163" i="7"/>
  <c r="AN365" i="7"/>
  <c r="AN363" i="7"/>
  <c r="AN604" i="7"/>
  <c r="AN862" i="7"/>
  <c r="AN824" i="7"/>
  <c r="AN825" i="7"/>
  <c r="AN826" i="7"/>
  <c r="AN928" i="7"/>
  <c r="AN912" i="7"/>
  <c r="AN630" i="7"/>
  <c r="AN1155" i="7"/>
  <c r="AN689" i="7"/>
  <c r="AN1169" i="7"/>
  <c r="AN765" i="7"/>
  <c r="AN753" i="7"/>
  <c r="AN776" i="7"/>
  <c r="AN271" i="7"/>
  <c r="AN227" i="7"/>
  <c r="AN711" i="7"/>
  <c r="AN702" i="7"/>
  <c r="AN107" i="7"/>
  <c r="AN893" i="7"/>
  <c r="AN1096" i="7"/>
  <c r="AN772" i="7"/>
  <c r="AN831" i="7"/>
  <c r="AN828" i="7"/>
  <c r="AN812" i="7"/>
  <c r="AN1172" i="7"/>
  <c r="AN581" i="7"/>
  <c r="AN775" i="7"/>
  <c r="AN1148" i="7"/>
  <c r="AN515" i="7"/>
  <c r="AN121" i="7"/>
  <c r="AN516" i="7"/>
  <c r="AN766" i="7"/>
  <c r="AN930" i="7"/>
  <c r="AN75" i="7"/>
  <c r="AN138" i="7"/>
  <c r="AN118" i="7"/>
  <c r="AN84" i="7"/>
  <c r="AN124" i="7"/>
  <c r="AN614" i="7"/>
  <c r="AN100" i="7"/>
  <c r="AN234" i="7"/>
  <c r="AN179" i="7"/>
  <c r="AN975" i="7"/>
  <c r="AN976" i="7"/>
  <c r="AN16" i="7"/>
  <c r="AN142" i="7"/>
  <c r="AN137" i="7"/>
  <c r="AN321" i="7"/>
  <c r="AN294" i="7"/>
  <c r="AN295" i="7"/>
  <c r="AN533" i="7"/>
  <c r="AN534" i="7"/>
  <c r="AN19" i="7"/>
  <c r="AN895" i="7"/>
  <c r="AN1043" i="7"/>
  <c r="AN973" i="7"/>
  <c r="AN306" i="7"/>
  <c r="AN312" i="7"/>
  <c r="AN30" i="7"/>
  <c r="AN267" i="7"/>
  <c r="AN790" i="7"/>
  <c r="AN97" i="7"/>
  <c r="AN771" i="7"/>
  <c r="AN1129" i="7"/>
  <c r="AN1125" i="7"/>
  <c r="AN263" i="7"/>
  <c r="AN542" i="7"/>
  <c r="AN1033" i="7"/>
  <c r="AN698" i="7"/>
  <c r="AN769" i="7"/>
  <c r="AN8" i="7"/>
  <c r="AN896" i="7"/>
  <c r="AN897" i="7"/>
  <c r="AN278" i="7"/>
  <c r="AN1058" i="7"/>
  <c r="AN410" i="7"/>
  <c r="AN1086" i="7"/>
  <c r="AN662" i="7"/>
  <c r="AN978" i="7"/>
  <c r="AN104" i="7"/>
  <c r="AN1147" i="7"/>
  <c r="AN381" i="7"/>
  <c r="AN770" i="7"/>
  <c r="AN525" i="7"/>
  <c r="AN971" i="7"/>
  <c r="AN860" i="7"/>
  <c r="AN977" i="7"/>
  <c r="AN706" i="7"/>
  <c r="AN913" i="7"/>
  <c r="AN472" i="7"/>
  <c r="AN594" i="7"/>
  <c r="AN1158" i="7"/>
  <c r="AN379" i="7"/>
  <c r="AN415" i="7"/>
  <c r="AN1081" i="7"/>
  <c r="AN651" i="7"/>
  <c r="AN292" i="7"/>
  <c r="AN561" i="7"/>
  <c r="AN786" i="7"/>
  <c r="AN989" i="7"/>
  <c r="AN308" i="7"/>
  <c r="AN827" i="7"/>
  <c r="AN734" i="7"/>
  <c r="AN907" i="7"/>
  <c r="AN998" i="7"/>
  <c r="AN1151" i="7"/>
  <c r="AN229" i="7"/>
  <c r="AN133" i="7"/>
  <c r="AN52" i="7"/>
  <c r="AN703" i="7"/>
  <c r="AN105" i="7"/>
  <c r="AN1112" i="7"/>
  <c r="AN632" i="7"/>
  <c r="AN749" i="7"/>
  <c r="AN943" i="7"/>
  <c r="AN822" i="7"/>
  <c r="AN471" i="7"/>
  <c r="AN1160" i="7"/>
  <c r="AN1170" i="7"/>
  <c r="AN324" i="7"/>
  <c r="AN936" i="7"/>
  <c r="AN691" i="7"/>
  <c r="AN679" i="7"/>
  <c r="AN456" i="7"/>
  <c r="AN757" i="7"/>
  <c r="AN541" i="7"/>
  <c r="AN391" i="7"/>
  <c r="AN643" i="7"/>
  <c r="AN673" i="7"/>
  <c r="AN903" i="7"/>
  <c r="AN428" i="7"/>
  <c r="AN300" i="7"/>
  <c r="AN527" i="7"/>
  <c r="AN252" i="7"/>
  <c r="AN514" i="7"/>
  <c r="AN695" i="7"/>
  <c r="AN1088" i="7"/>
  <c r="AN401" i="7"/>
  <c r="AN847" i="7"/>
  <c r="AN926" i="7"/>
  <c r="AN1159" i="7"/>
  <c r="AN958" i="7"/>
  <c r="AN154" i="7"/>
  <c r="AN487" i="7"/>
  <c r="AN520" i="7"/>
  <c r="AN1111" i="7"/>
  <c r="AN32" i="7"/>
  <c r="AN369" i="7"/>
  <c r="AN625" i="7"/>
  <c r="AN920" i="7"/>
  <c r="AN519" i="7"/>
  <c r="AN203" i="7"/>
  <c r="AN979" i="7"/>
  <c r="AN965" i="7"/>
  <c r="AN531" i="7"/>
  <c r="AN1156" i="7"/>
  <c r="AN413" i="7"/>
  <c r="AN1024" i="7"/>
  <c r="AN970" i="7"/>
  <c r="AN938" i="7"/>
  <c r="AN102" i="7"/>
  <c r="AN964" i="7"/>
  <c r="AN1011" i="7"/>
  <c r="AN974" i="7"/>
  <c r="AN616" i="7"/>
  <c r="AN326" i="7"/>
  <c r="AN1115" i="7"/>
  <c r="AN1092" i="7"/>
  <c r="AN384" i="7"/>
  <c r="AN385" i="7"/>
  <c r="AN386" i="7"/>
  <c r="AN387" i="7"/>
  <c r="AN735" i="7"/>
  <c r="AN591" i="7"/>
  <c r="AN1119" i="7"/>
  <c r="AN1171" i="7"/>
  <c r="AN1031" i="7"/>
  <c r="AN923" i="7"/>
  <c r="AN505" i="7"/>
  <c r="AN1098" i="7"/>
  <c r="AN196" i="7"/>
  <c r="AN511" i="7"/>
  <c r="AN1012" i="7"/>
  <c r="AN399" i="7"/>
  <c r="AN1146" i="7"/>
  <c r="AN952" i="7"/>
  <c r="AN1154" i="7"/>
  <c r="AN1066" i="7"/>
  <c r="AN447" i="7"/>
  <c r="AN810" i="7"/>
  <c r="AN777" i="7"/>
  <c r="AN1002" i="7"/>
  <c r="AN512" i="7"/>
  <c r="AN586" i="7"/>
  <c r="AN348" i="7"/>
  <c r="AN90" i="7"/>
  <c r="AN901" i="7"/>
  <c r="AN148" i="7"/>
  <c r="AN116" i="7"/>
  <c r="AN146" i="7"/>
  <c r="AN590" i="7"/>
  <c r="AN1109" i="7"/>
  <c r="AN492" i="7"/>
  <c r="AN1045" i="7"/>
  <c r="AN816" i="7"/>
  <c r="AN352" i="7"/>
  <c r="AN808" i="7"/>
  <c r="AN1050" i="7"/>
  <c r="AN1062" i="7"/>
  <c r="AN678" i="7"/>
  <c r="AN493" i="7"/>
  <c r="AN951" i="7"/>
  <c r="AN767" i="7"/>
  <c r="AN83" i="7"/>
  <c r="AN432" i="7"/>
  <c r="AN1091" i="7"/>
  <c r="AN45" i="7"/>
  <c r="AN2" i="7"/>
  <c r="AN147" i="7"/>
  <c r="AN339" i="7"/>
  <c r="AN629" i="7"/>
  <c r="AN595" i="7"/>
  <c r="AN1161" i="7"/>
  <c r="AN809" i="7"/>
  <c r="AN760" i="7"/>
  <c r="AN817" i="7"/>
  <c r="AN253" i="7"/>
  <c r="AN1052" i="7"/>
  <c r="AN798" i="7"/>
  <c r="AN1016" i="7"/>
  <c r="AN315" i="7"/>
  <c r="AN818" i="7"/>
  <c r="AN722" i="7"/>
  <c r="AN956" i="7"/>
  <c r="AN400" i="7"/>
  <c r="AN687" i="7"/>
  <c r="AN837" i="7"/>
  <c r="AN424" i="7"/>
  <c r="AN850" i="7"/>
  <c r="AN764" i="7"/>
  <c r="AN800" i="7"/>
  <c r="AN1162" i="7"/>
  <c r="AN1003" i="7"/>
  <c r="AN1166" i="7"/>
  <c r="AN465" i="7"/>
  <c r="AN856" i="7"/>
  <c r="AN844" i="7"/>
  <c r="AN528" i="7"/>
  <c r="AN883" i="7"/>
  <c r="AN884" i="7"/>
  <c r="AN1055" i="7"/>
  <c r="AN758" i="7"/>
  <c r="AN262" i="7"/>
  <c r="AN346" i="7"/>
  <c r="AN524" i="7"/>
  <c r="AN823" i="7"/>
  <c r="AN37" i="7"/>
  <c r="AN648" i="7"/>
  <c r="AN1056" i="7"/>
  <c r="AN599" i="7"/>
  <c r="AN597" i="7"/>
  <c r="AN596" i="7"/>
  <c r="AN506" i="7"/>
  <c r="AN1133" i="7"/>
  <c r="AN1136" i="7"/>
  <c r="AN949" i="7"/>
  <c r="AN763" i="7"/>
  <c r="AN688" i="7"/>
  <c r="AN327" i="7"/>
  <c r="AN832" i="7"/>
  <c r="AN1082" i="7"/>
  <c r="AN626" i="7"/>
  <c r="AN853" i="7"/>
  <c r="AN406" i="7"/>
  <c r="AN538" i="7"/>
  <c r="AN145" i="7"/>
  <c r="AN636" i="7"/>
  <c r="AN276" i="7"/>
  <c r="AN444" i="7"/>
  <c r="AN172" i="7"/>
  <c r="AN1036" i="7"/>
  <c r="AN620" i="7"/>
  <c r="AN1085" i="7"/>
  <c r="AN990" i="7"/>
  <c r="AN546" i="7"/>
  <c r="AN1025" i="7"/>
  <c r="AN683" i="7"/>
  <c r="AN1118" i="7"/>
  <c r="AN174" i="7"/>
  <c r="AN221" i="7"/>
  <c r="AN871" i="7"/>
  <c r="AN725" i="7"/>
  <c r="AN600" i="7"/>
  <c r="AN794" i="7"/>
  <c r="AN1149" i="7"/>
  <c r="AN1132" i="7"/>
  <c r="AN151" i="7"/>
  <c r="AN1108" i="7"/>
  <c r="AN426" i="7"/>
  <c r="AN509" i="7"/>
  <c r="AN304" i="7"/>
  <c r="AN454" i="7"/>
  <c r="AN1137" i="7"/>
  <c r="AN639" i="7"/>
  <c r="AN200" i="7"/>
  <c r="AN187" i="7"/>
  <c r="AN470" i="7"/>
  <c r="AN1102" i="7"/>
  <c r="AN434" i="7"/>
  <c r="AN875" i="7"/>
  <c r="AN935" i="7"/>
  <c r="AN761" i="7"/>
  <c r="AN1150" i="7"/>
  <c r="AN1089" i="7"/>
  <c r="AN743" i="7"/>
  <c r="AN680" i="7"/>
  <c r="AN950" i="7"/>
  <c r="AN332" i="7"/>
  <c r="AN877" i="7"/>
  <c r="AN997" i="7"/>
  <c r="AN1139" i="7"/>
  <c r="AN779" i="7"/>
  <c r="AN873" i="7"/>
  <c r="AN1117" i="7"/>
  <c r="AN191" i="7"/>
  <c r="AN619" i="7"/>
  <c r="AN1035" i="7"/>
  <c r="AN945" i="7"/>
  <c r="AN156" i="7"/>
  <c r="AN362" i="7"/>
  <c r="AN258" i="7"/>
  <c r="AN246" i="7"/>
  <c r="AN474" i="7"/>
  <c r="AN218" i="7"/>
  <c r="AN924" i="7"/>
  <c r="AN82" i="7"/>
  <c r="AN607" i="7"/>
  <c r="AN367" i="7"/>
  <c r="AN551" i="7"/>
  <c r="AN552" i="7"/>
  <c r="AN553" i="7"/>
  <c r="AN1026" i="7"/>
  <c r="AN64" i="7"/>
  <c r="AN39" i="7"/>
  <c r="AN63" i="7"/>
  <c r="AN1094" i="7"/>
  <c r="AN904" i="7"/>
  <c r="AN829" i="7"/>
  <c r="AN497" i="7"/>
  <c r="AN570" i="7"/>
  <c r="AN477" i="7"/>
  <c r="AN739" i="7"/>
  <c r="AN144" i="7"/>
  <c r="AN180" i="7"/>
  <c r="AN991" i="7"/>
  <c r="AN785" i="7"/>
  <c r="AN1023" i="7"/>
  <c r="AN1124" i="7"/>
  <c r="AN1138" i="7"/>
  <c r="AN707" i="7"/>
  <c r="AN358" i="7"/>
  <c r="AN390" i="7"/>
  <c r="AN731" i="7"/>
  <c r="AN215" i="7"/>
  <c r="AN359" i="7"/>
  <c r="AN360" i="7"/>
  <c r="AN1120" i="7"/>
  <c r="AN783" i="7"/>
  <c r="AN483" i="7"/>
  <c r="AN316" i="7"/>
  <c r="AN1110" i="7"/>
  <c r="AN1039" i="7"/>
  <c r="AN1007" i="7"/>
  <c r="AN941" i="7"/>
  <c r="AN911" i="7"/>
  <c r="AN674" i="7"/>
  <c r="AN633" i="7"/>
  <c r="AN1074" i="7"/>
  <c r="AN611" i="7"/>
  <c r="AN580" i="7"/>
  <c r="AN370" i="7"/>
  <c r="AN638" i="7"/>
  <c r="AN1105" i="7"/>
  <c r="AN876" i="7"/>
  <c r="AN745" i="7"/>
  <c r="AN802" i="7"/>
  <c r="AN178" i="7"/>
  <c r="AN618" i="7"/>
  <c r="AN1013" i="7"/>
  <c r="AN605" i="7"/>
  <c r="AN606" i="7"/>
  <c r="AN852" i="7"/>
  <c r="AN382" i="7"/>
  <c r="AN425" i="7"/>
  <c r="AN957" i="7"/>
  <c r="AN1019" i="7"/>
  <c r="AN807" i="7"/>
  <c r="AN1059" i="7"/>
  <c r="AN834" i="7"/>
  <c r="AN937" i="7"/>
  <c r="AN416" i="7"/>
  <c r="AN195" i="7"/>
  <c r="AN420" i="7"/>
  <c r="AN1095" i="7"/>
  <c r="AN640" i="7"/>
  <c r="AN1140" i="7"/>
  <c r="AN1141" i="7"/>
  <c r="AN1142" i="7"/>
  <c r="AN1168" i="7"/>
  <c r="AN209" i="7"/>
  <c r="AN302" i="7"/>
  <c r="AN932" i="7"/>
  <c r="AN473" i="7"/>
  <c r="AN654" i="7"/>
  <c r="AN1073" i="7"/>
  <c r="AN916" i="7"/>
  <c r="AN821" i="7"/>
  <c r="AN479" i="7"/>
  <c r="AN1020" i="7"/>
  <c r="AN663" i="7"/>
  <c r="AN1121" i="7"/>
  <c r="AN820" i="7"/>
  <c r="AN796" i="7"/>
  <c r="AN412" i="7"/>
  <c r="AN1084" i="7"/>
  <c r="AN900" i="7"/>
  <c r="AN429" i="7"/>
  <c r="AN175" i="7"/>
  <c r="AN791" i="7"/>
  <c r="AN750" i="7"/>
  <c r="AN781" i="7"/>
  <c r="AN914" i="7"/>
  <c r="AN751" i="7"/>
  <c r="AN1100" i="7"/>
  <c r="AN748" i="7"/>
  <c r="AN1017" i="7"/>
  <c r="AN645" i="7"/>
  <c r="AN1067" i="7"/>
  <c r="AN322" i="7"/>
  <c r="AN224" i="7"/>
  <c r="AN160" i="7"/>
  <c r="AN161" i="7"/>
  <c r="AN158" i="7"/>
  <c r="AN159" i="7"/>
  <c r="AN1113" i="7"/>
  <c r="AN1022" i="7"/>
  <c r="AN944" i="7"/>
  <c r="AN1104" i="7"/>
  <c r="AN206" i="7"/>
  <c r="AN449" i="7"/>
  <c r="AN899" i="7"/>
  <c r="AN489" i="7"/>
  <c r="AN24" i="7"/>
  <c r="AN994" i="7"/>
  <c r="AN329" i="7"/>
  <c r="AN320" i="7"/>
  <c r="AN1000" i="7"/>
  <c r="AN1063" i="7"/>
  <c r="AN86" i="7"/>
  <c r="AN1021" i="7"/>
  <c r="AN530" i="7"/>
  <c r="AN78" i="7"/>
  <c r="AN507" i="7"/>
  <c r="AN560" i="7"/>
  <c r="AN1153" i="7"/>
  <c r="AN254" i="7"/>
  <c r="AN833" i="7"/>
  <c r="AN532" i="7"/>
  <c r="AN5" i="7"/>
  <c r="AN1116" i="7"/>
  <c r="AN79" i="7"/>
  <c r="AN984" i="7"/>
  <c r="AN713" i="7"/>
  <c r="AN658" i="7"/>
  <c r="AN659" i="7"/>
  <c r="AN660" i="7"/>
  <c r="AN661" i="7"/>
  <c r="AN622" i="7"/>
  <c r="AN644" i="7"/>
  <c r="AN464" i="7"/>
  <c r="AN87" i="7"/>
  <c r="AN482" i="7"/>
  <c r="AN55" i="7"/>
  <c r="AN383" i="7"/>
  <c r="AN692" i="7"/>
  <c r="AN448" i="7"/>
  <c r="AN684" i="7"/>
  <c r="AN602" i="7"/>
  <c r="AN371" i="7"/>
  <c r="AN139" i="7"/>
  <c r="AN38" i="7"/>
  <c r="AN443" i="7"/>
  <c r="AN609" i="7"/>
  <c r="AN341" i="7"/>
  <c r="AN601" i="7"/>
  <c r="AN612" i="7"/>
  <c r="AN589" i="7"/>
  <c r="AN576" i="7"/>
  <c r="AN331" i="7"/>
  <c r="AN567" i="7"/>
  <c r="AN176" i="7"/>
  <c r="AN205" i="7"/>
  <c r="AN556" i="7"/>
  <c r="AN557" i="7"/>
  <c r="AN521" i="7"/>
  <c r="AN917" i="7"/>
  <c r="AN335" i="7"/>
  <c r="AN475" i="7"/>
  <c r="AN617" i="7"/>
  <c r="AN11" i="7"/>
  <c r="AN361" i="7"/>
  <c r="AN504" i="7"/>
  <c r="AN153" i="7"/>
  <c r="AN804" i="7"/>
  <c r="AN337" i="7"/>
  <c r="AN162" i="7"/>
  <c r="AN544" i="7"/>
  <c r="AN266" i="7"/>
  <c r="AN959" i="7"/>
  <c r="AN228" i="7"/>
  <c r="AN732" i="7"/>
  <c r="AN243" i="7"/>
  <c r="AN811" i="7"/>
  <c r="AN583" i="7"/>
  <c r="AN857" i="7"/>
  <c r="AN357" i="7"/>
  <c r="AN201" i="7"/>
  <c r="AN202" i="7"/>
  <c r="AN535" i="7"/>
  <c r="AN559" i="7"/>
  <c r="AN247" i="7"/>
  <c r="AN353" i="7"/>
  <c r="AN577" i="7"/>
  <c r="AN113" i="7"/>
  <c r="AN773" i="7"/>
  <c r="AN279" i="7"/>
  <c r="AN141" i="7"/>
  <c r="AN149" i="7"/>
  <c r="AN41" i="7"/>
  <c r="AN558" i="7"/>
  <c r="AN340" i="7"/>
  <c r="AN123" i="7"/>
  <c r="AN1049" i="7"/>
  <c r="AN23" i="7"/>
  <c r="AN774" i="7"/>
  <c r="AN344" i="7"/>
  <c r="AN210" i="7"/>
  <c r="AN543" i="7"/>
  <c r="AN256" i="7"/>
  <c r="AN631" i="7"/>
  <c r="AN762" i="7"/>
  <c r="AN193" i="7"/>
  <c r="AN42" i="7"/>
  <c r="AN564" i="7"/>
  <c r="AN503" i="7"/>
  <c r="AN275" i="7"/>
  <c r="AN372" i="7"/>
  <c r="AN841" i="7"/>
  <c r="AN336" i="7"/>
  <c r="AN128" i="7"/>
  <c r="AN7" i="7"/>
  <c r="AN184" i="7"/>
  <c r="AN140" i="7"/>
  <c r="AN995" i="7"/>
  <c r="AN1173" i="7"/>
  <c r="AN940" i="7"/>
  <c r="AN549" i="7"/>
  <c r="AN1009" i="7"/>
  <c r="AN568" i="7"/>
  <c r="AN880" i="7"/>
  <c r="AN349" i="7"/>
  <c r="AN51" i="7"/>
  <c r="AN867" i="7"/>
  <c r="AN343" i="7"/>
  <c r="AN842" i="7"/>
  <c r="AN1087" i="7"/>
  <c r="AN792" i="7"/>
  <c r="AN207" i="7"/>
  <c r="AN342" i="7"/>
  <c r="AN815" i="7"/>
  <c r="AN66" i="7"/>
  <c r="AN351" i="7"/>
  <c r="AN1008" i="7"/>
  <c r="AN427" i="7"/>
  <c r="AN898" i="7"/>
  <c r="AN380" i="7"/>
  <c r="AN152" i="7"/>
  <c r="AN355" i="7"/>
  <c r="AN650" i="7"/>
  <c r="AN1029" i="7"/>
  <c r="AN56" i="7"/>
  <c r="AN356" i="7"/>
  <c r="AN1097" i="7"/>
  <c r="AN708" i="7"/>
  <c r="AN150" i="7"/>
  <c r="AN43" i="7"/>
  <c r="AN593" i="7"/>
  <c r="AN40" i="7"/>
  <c r="AN1037" i="7"/>
  <c r="AN1030" i="7"/>
  <c r="AN33" i="7"/>
  <c r="AN1071" i="7"/>
  <c r="AN929" i="7"/>
  <c r="AN963" i="7"/>
  <c r="AN886" i="7"/>
  <c r="AN1123" i="7"/>
  <c r="AN181" i="7"/>
  <c r="AN248" i="7"/>
  <c r="AN550" i="7"/>
  <c r="AN394" i="7"/>
  <c r="AN999" i="7"/>
  <c r="AN389" i="7"/>
  <c r="AN155" i="7"/>
  <c r="AN80" i="7"/>
  <c r="AN1103" i="7"/>
  <c r="AN510" i="7"/>
  <c r="AN17" i="7"/>
  <c r="AN299" i="7"/>
  <c r="AN328" i="7"/>
  <c r="AN319" i="7"/>
  <c r="AN435" i="7"/>
  <c r="AN948" i="7"/>
  <c r="AN854" i="7"/>
  <c r="AN404" i="7"/>
  <c r="AN498" i="7"/>
  <c r="AN813" i="7"/>
  <c r="AN407" i="7"/>
  <c r="AN281" i="7"/>
  <c r="AN954" i="7"/>
  <c r="AN805" i="7"/>
  <c r="AN712" i="7"/>
  <c r="AN555" i="7"/>
  <c r="AN513" i="7"/>
  <c r="AN251" i="7"/>
  <c r="AN354" i="7"/>
  <c r="AN186" i="7"/>
  <c r="AN188" i="7"/>
  <c r="AN637" i="7"/>
  <c r="AN814" i="7"/>
  <c r="AN865" i="7"/>
  <c r="AN157" i="7"/>
  <c r="AN44" i="7"/>
  <c r="AN338" i="7"/>
  <c r="AN439" i="7"/>
  <c r="AN242" i="7"/>
  <c r="AN130" i="7"/>
  <c r="AN972" i="7"/>
  <c r="AN953" i="7"/>
  <c r="AN584" i="7"/>
  <c r="AN136" i="7"/>
  <c r="AN523" i="7"/>
  <c r="AN231" i="7"/>
  <c r="AN237" i="7"/>
  <c r="AN135" i="7"/>
  <c r="AN806" i="7"/>
  <c r="AN233" i="7"/>
  <c r="AN1083" i="7"/>
  <c r="AN699" i="7"/>
  <c r="AN418" i="7"/>
  <c r="AN301" i="7"/>
  <c r="AL836" i="7"/>
  <c r="AL1134" i="7"/>
  <c r="AL724" i="7"/>
  <c r="AL257" i="7"/>
  <c r="AL409" i="7"/>
  <c r="AL652" i="7"/>
  <c r="AL878" i="7"/>
  <c r="AL499" i="7"/>
  <c r="AL495" i="7"/>
  <c r="AL1014" i="7"/>
  <c r="AL421" i="7"/>
  <c r="AL608" i="7"/>
  <c r="AL634" i="7"/>
  <c r="AL729" i="7"/>
  <c r="AL185" i="7"/>
  <c r="AL190" i="7"/>
  <c r="AL934" i="7"/>
  <c r="AL481" i="7"/>
  <c r="AL74" i="7"/>
  <c r="AL892" i="7"/>
  <c r="AL232" i="7"/>
  <c r="AL92" i="7"/>
  <c r="AL437" i="7"/>
  <c r="AL858" i="7"/>
  <c r="AL402" i="7"/>
  <c r="AL445" i="7"/>
  <c r="AL882" i="7"/>
  <c r="AL397" i="7"/>
  <c r="AL866" i="7"/>
  <c r="AL204" i="7"/>
  <c r="AL1048" i="7"/>
  <c r="AL681" i="7"/>
  <c r="AL49" i="7"/>
  <c r="AL704" i="7"/>
  <c r="AL378" i="7"/>
  <c r="AL268" i="7"/>
  <c r="AL269" i="7"/>
  <c r="AL627" i="7"/>
  <c r="AL921" i="7"/>
  <c r="AL855" i="7"/>
  <c r="AL1099" i="7"/>
  <c r="AL450" i="7"/>
  <c r="AL436" i="7"/>
  <c r="AL891" i="7"/>
  <c r="AL1165" i="7"/>
  <c r="AL1051" i="7"/>
  <c r="AL738" i="7"/>
  <c r="AL947" i="7"/>
  <c r="AL261" i="7"/>
  <c r="AL843" i="7"/>
  <c r="AL1041" i="7"/>
  <c r="AL1135" i="7"/>
  <c r="AL76" i="7"/>
  <c r="AL494" i="7"/>
  <c r="AL705" i="7"/>
  <c r="AL1053" i="7"/>
  <c r="AL501" i="7"/>
  <c r="AL845" i="7"/>
  <c r="AL653" i="7"/>
  <c r="AL189" i="7"/>
  <c r="AL1145" i="7"/>
  <c r="AL411" i="7"/>
  <c r="AL47" i="7"/>
  <c r="AL968" i="7"/>
  <c r="AL955" i="7"/>
  <c r="AL1164" i="7"/>
  <c r="AL198" i="7"/>
  <c r="AL287" i="7"/>
  <c r="AL759" i="7"/>
  <c r="AL223" i="7"/>
  <c r="AL114" i="7"/>
  <c r="AL250" i="7"/>
  <c r="AL440" i="7"/>
  <c r="AL61" i="7"/>
  <c r="AL701" i="7"/>
  <c r="AL942" i="7"/>
  <c r="AL119" i="7"/>
  <c r="AL46" i="7"/>
  <c r="AL442" i="7"/>
  <c r="AL293" i="7"/>
  <c r="AL869" i="7"/>
  <c r="AL966" i="7"/>
  <c r="AL969" i="7"/>
  <c r="AL522" i="7"/>
  <c r="AL1163" i="7"/>
  <c r="AL95" i="7"/>
  <c r="AL288" i="7"/>
  <c r="AL388" i="7"/>
  <c r="AL919" i="7"/>
  <c r="AL696" i="7"/>
  <c r="AL183" i="7"/>
  <c r="AL496" i="7"/>
  <c r="AL289" i="7"/>
  <c r="AL291" i="7"/>
  <c r="AL212" i="7"/>
  <c r="AL89" i="7"/>
  <c r="AL647" i="7"/>
  <c r="AL290" i="7"/>
  <c r="AL870" i="7"/>
  <c r="AL967" i="7"/>
  <c r="AL441" i="7"/>
  <c r="AL803" i="7"/>
  <c r="AL746" i="7"/>
  <c r="AL244" i="7"/>
  <c r="AL457" i="7"/>
  <c r="AL67" i="7"/>
  <c r="AL192" i="7"/>
  <c r="AL68" i="7"/>
  <c r="AL925" i="7"/>
  <c r="AL170" i="7"/>
  <c r="AL31" i="7"/>
  <c r="AL1101" i="7"/>
  <c r="AL274" i="7"/>
  <c r="AL452" i="7"/>
  <c r="AL670" i="7"/>
  <c r="AL671" i="7"/>
  <c r="AL672" i="7"/>
  <c r="AL467" i="7"/>
  <c r="AL106" i="7"/>
  <c r="AL419" i="7"/>
  <c r="AL60" i="7"/>
  <c r="AL259" i="7"/>
  <c r="AL216" i="7"/>
  <c r="AL563" i="7"/>
  <c r="AL1065" i="7"/>
  <c r="AL1015" i="7"/>
  <c r="AL431" i="7"/>
  <c r="AL6" i="7"/>
  <c r="AL62" i="7"/>
  <c r="AL459" i="7"/>
  <c r="AL747" i="7"/>
  <c r="AL238" i="7"/>
  <c r="AL710" i="7"/>
  <c r="AL168" i="7"/>
  <c r="AL1047" i="7"/>
  <c r="AL1005" i="7"/>
  <c r="AL27" i="7"/>
  <c r="AL931" i="7"/>
  <c r="AL1038" i="7"/>
  <c r="AL518" i="7"/>
  <c r="AL500" i="7"/>
  <c r="AL222" i="7"/>
  <c r="AL182" i="7"/>
  <c r="AL478" i="7"/>
  <c r="AL286" i="7"/>
  <c r="AL517" i="7"/>
  <c r="AL177" i="7"/>
  <c r="AL73" i="7"/>
  <c r="AL697" i="7"/>
  <c r="AL848" i="7"/>
  <c r="AL197" i="7"/>
  <c r="AL220" i="7"/>
  <c r="AL463" i="7"/>
  <c r="AL69" i="7"/>
  <c r="AL588" i="7"/>
  <c r="AL29" i="7"/>
  <c r="AL422" i="7"/>
  <c r="AL433" i="7"/>
  <c r="AL508" i="7"/>
  <c r="AL127" i="7"/>
  <c r="AL480" i="7"/>
  <c r="AL1068" i="7"/>
  <c r="AL486" i="7"/>
  <c r="AL167" i="7"/>
  <c r="AL918" i="7"/>
  <c r="AL461" i="7"/>
  <c r="AL199" i="7"/>
  <c r="AL91" i="7"/>
  <c r="AL906" i="7"/>
  <c r="AL874" i="7"/>
  <c r="AL788" i="7"/>
  <c r="AL408" i="7"/>
  <c r="AL1060" i="7"/>
  <c r="AL282" i="7"/>
  <c r="AL462" i="7"/>
  <c r="AL208" i="7"/>
  <c r="AL547" i="7"/>
  <c r="AL72" i="7"/>
  <c r="AL910" i="7"/>
  <c r="AL219" i="7"/>
  <c r="AL240" i="7"/>
  <c r="AL476" i="7"/>
  <c r="AL1144" i="7"/>
  <c r="AL396" i="7"/>
  <c r="AL48" i="7"/>
  <c r="AL690" i="7"/>
  <c r="AL1152" i="7"/>
  <c r="AL392" i="7"/>
  <c r="AL740" i="7"/>
  <c r="AL664" i="7"/>
  <c r="AL665" i="7"/>
  <c r="AL666" i="7"/>
  <c r="AL667" i="7"/>
  <c r="AL668" i="7"/>
  <c r="AL669" i="7"/>
  <c r="AL491" i="7"/>
  <c r="AL468" i="7"/>
  <c r="AL393" i="7"/>
  <c r="AL1061" i="7"/>
  <c r="AL270" i="7"/>
  <c r="AL96" i="7"/>
  <c r="AL58" i="7"/>
  <c r="AL325" i="7"/>
  <c r="AL676" i="7"/>
  <c r="AL1070" i="7"/>
  <c r="AL303" i="7"/>
  <c r="AL646" i="7"/>
  <c r="AL613" i="7"/>
  <c r="AL730" i="7"/>
  <c r="AL134" i="7"/>
  <c r="AL1075" i="7"/>
  <c r="AL241" i="7"/>
  <c r="AL752" i="7"/>
  <c r="AL57" i="7"/>
  <c r="AL398" i="7"/>
  <c r="AL992" i="7"/>
  <c r="AL537" i="7"/>
  <c r="AL20" i="7"/>
  <c r="AL961" i="7"/>
  <c r="AL59" i="7"/>
  <c r="AL736" i="7"/>
  <c r="AL835" i="7"/>
  <c r="AL879" i="7"/>
  <c r="AL909" i="7"/>
  <c r="AL915" i="7"/>
  <c r="AL890" i="7"/>
  <c r="AL598" i="7"/>
  <c r="AL715" i="7"/>
  <c r="AL488" i="7"/>
  <c r="AL685" i="7"/>
  <c r="AL1077" i="7"/>
  <c r="AL1078" i="7"/>
  <c r="AL1079" i="7"/>
  <c r="AL714" i="7"/>
  <c r="AL171" i="7"/>
  <c r="AL13" i="7"/>
  <c r="AL1076" i="7"/>
  <c r="AL1080" i="7"/>
  <c r="AL717" i="7"/>
  <c r="AL460" i="7"/>
  <c r="AL996" i="7"/>
  <c r="AL330" i="7"/>
  <c r="AL318" i="7"/>
  <c r="AL624" i="7"/>
  <c r="AL21" i="7"/>
  <c r="AL30" i="7"/>
  <c r="AL515" i="7"/>
  <c r="AL70" i="7"/>
  <c r="AL71" i="7"/>
  <c r="AL267" i="7"/>
  <c r="AL121" i="7"/>
  <c r="AL249" i="7"/>
  <c r="AL239" i="7"/>
  <c r="AL790" i="7"/>
  <c r="AL516" i="7"/>
  <c r="AL849" i="7"/>
  <c r="AL451" i="7"/>
  <c r="AL97" i="7"/>
  <c r="AL766" i="7"/>
  <c r="AL554" i="7"/>
  <c r="AL628" i="7"/>
  <c r="AL284" i="7"/>
  <c r="AL930" i="7"/>
  <c r="AL132" i="7"/>
  <c r="AL908" i="7"/>
  <c r="AL18" i="7"/>
  <c r="AL657" i="7"/>
  <c r="AL1018" i="7"/>
  <c r="AL635" i="7"/>
  <c r="AL120" i="7"/>
  <c r="AL1032" i="7"/>
  <c r="AL719" i="7"/>
  <c r="AL985" i="7"/>
  <c r="AL986" i="7"/>
  <c r="AL987" i="7"/>
  <c r="AL988" i="7"/>
  <c r="AL902" i="7"/>
  <c r="AL297" i="7"/>
  <c r="AL771" i="7"/>
  <c r="AL112" i="7"/>
  <c r="AL905" i="7"/>
  <c r="AL1143" i="7"/>
  <c r="AL889" i="7"/>
  <c r="AL1126" i="7"/>
  <c r="AL1127" i="7"/>
  <c r="AL1128" i="7"/>
  <c r="AL1129" i="7"/>
  <c r="AL1130" i="7"/>
  <c r="AL1125" i="7"/>
  <c r="AL830" i="7"/>
  <c r="AL85" i="7"/>
  <c r="AL1167" i="7"/>
  <c r="AL686" i="7"/>
  <c r="AL126" i="7"/>
  <c r="AL723" i="7"/>
  <c r="AL1040" i="7"/>
  <c r="AL374" i="7"/>
  <c r="AL375" i="7"/>
  <c r="AL376" i="7"/>
  <c r="AL377" i="7"/>
  <c r="AL1044" i="7"/>
  <c r="AL255" i="7"/>
  <c r="AL682" i="7"/>
  <c r="AL466" i="7"/>
  <c r="AL245" i="7"/>
  <c r="AL101" i="7"/>
  <c r="AL77" i="7"/>
  <c r="AL310" i="7"/>
  <c r="AL334" i="7"/>
  <c r="AL280" i="7"/>
  <c r="AL782" i="7"/>
  <c r="AL81" i="7"/>
  <c r="AL1034" i="7"/>
  <c r="AL115" i="7"/>
  <c r="AL592" i="7"/>
  <c r="AL1069" i="7"/>
  <c r="AL649" i="7"/>
  <c r="AL122" i="7"/>
  <c r="AL143" i="7"/>
  <c r="AL124" i="7"/>
  <c r="AL3" i="7"/>
  <c r="AL323" i="7"/>
  <c r="AL542" i="7"/>
  <c r="AL539" i="7"/>
  <c r="AL698" i="7"/>
  <c r="AL100" i="7"/>
  <c r="AL25" i="7"/>
  <c r="AL587" i="7"/>
  <c r="AL131" i="7"/>
  <c r="AL217" i="7"/>
  <c r="AL283" i="7"/>
  <c r="AL801" i="7"/>
  <c r="AL578" i="7"/>
  <c r="AL260" i="7"/>
  <c r="AL526" i="7"/>
  <c r="AL311" i="7"/>
  <c r="AL277" i="7"/>
  <c r="AL273" i="7"/>
  <c r="AL621" i="7"/>
  <c r="AL138" i="7"/>
  <c r="AL118" i="7"/>
  <c r="AL263" i="7"/>
  <c r="AL84" i="7"/>
  <c r="AL1033" i="7"/>
  <c r="AL614" i="7"/>
  <c r="AL272" i="7"/>
  <c r="AL700" i="7"/>
  <c r="AL885" i="7"/>
  <c r="AL769" i="7"/>
  <c r="AL234" i="7"/>
  <c r="AL1157" i="7"/>
  <c r="AL780" i="7"/>
  <c r="AL8" i="7"/>
  <c r="AL430" i="7"/>
  <c r="AL566" i="7"/>
  <c r="AL641" i="7"/>
  <c r="AL784" i="7"/>
  <c r="AL117" i="7"/>
  <c r="AL373" i="7"/>
  <c r="AL562" i="7"/>
  <c r="AL1072" i="7"/>
  <c r="AL111" i="7"/>
  <c r="AL110" i="7"/>
  <c r="AL881" i="7"/>
  <c r="AL230" i="7"/>
  <c r="AL313" i="7"/>
  <c r="AL1028" i="7"/>
  <c r="AL75" i="7"/>
  <c r="AL347" i="7"/>
  <c r="AL333" i="7"/>
  <c r="AL1131" i="7"/>
  <c r="AL305" i="7"/>
  <c r="AL458" i="7"/>
  <c r="AL744" i="7"/>
  <c r="AL778" i="7"/>
  <c r="AL307" i="7"/>
  <c r="AL103" i="7"/>
  <c r="AL582" i="7"/>
  <c r="AL819" i="7"/>
  <c r="AL846" i="7"/>
  <c r="AL993" i="7"/>
  <c r="AL741" i="7"/>
  <c r="AL742" i="7"/>
  <c r="AL946" i="7"/>
  <c r="AL9" i="7"/>
  <c r="AL768" i="7"/>
  <c r="AL677" i="7"/>
  <c r="AL1106" i="7"/>
  <c r="AL179" i="7"/>
  <c r="AL975" i="7"/>
  <c r="AL976" i="7"/>
  <c r="AL16" i="7"/>
  <c r="AL142" i="7"/>
  <c r="AL137" i="7"/>
  <c r="AL321" i="7"/>
  <c r="AL294" i="7"/>
  <c r="AL295" i="7"/>
  <c r="AL533" i="7"/>
  <c r="AL534" i="7"/>
  <c r="AL19" i="7"/>
  <c r="AL895" i="7"/>
  <c r="AL1043" i="7"/>
  <c r="AL973" i="7"/>
  <c r="AL306" i="7"/>
  <c r="AL312" i="7"/>
  <c r="AL827" i="7"/>
  <c r="AL410" i="7"/>
  <c r="AL920" i="7"/>
  <c r="AL643" i="7"/>
  <c r="AL734" i="7"/>
  <c r="AL1086" i="7"/>
  <c r="AL519" i="7"/>
  <c r="AL673" i="7"/>
  <c r="AL965" i="7"/>
  <c r="AL300" i="7"/>
  <c r="AL1151" i="7"/>
  <c r="AL104" i="7"/>
  <c r="AL531" i="7"/>
  <c r="AL527" i="7"/>
  <c r="AL229" i="7"/>
  <c r="AL1147" i="7"/>
  <c r="AL125" i="7"/>
  <c r="AL728" i="7"/>
  <c r="AL350" i="7"/>
  <c r="AL317" i="7"/>
  <c r="AL569" i="7"/>
  <c r="AL93" i="7"/>
  <c r="AL484" i="7"/>
  <c r="AL896" i="7"/>
  <c r="AL897" i="7"/>
  <c r="AL278" i="7"/>
  <c r="AL1058" i="7"/>
  <c r="AL1081" i="7"/>
  <c r="AL651" i="7"/>
  <c r="AL292" i="7"/>
  <c r="AL561" i="7"/>
  <c r="AL786" i="7"/>
  <c r="AL989" i="7"/>
  <c r="AL308" i="7"/>
  <c r="AL903" i="7"/>
  <c r="AL907" i="7"/>
  <c r="AL662" i="7"/>
  <c r="AL203" i="7"/>
  <c r="AL428" i="7"/>
  <c r="AL998" i="7"/>
  <c r="AL978" i="7"/>
  <c r="AL979" i="7"/>
  <c r="AL381" i="7"/>
  <c r="AL1156" i="7"/>
  <c r="AL252" i="7"/>
  <c r="AL133" i="7"/>
  <c r="AL770" i="7"/>
  <c r="AL413" i="7"/>
  <c r="AL514" i="7"/>
  <c r="AL52" i="7"/>
  <c r="AL1112" i="7"/>
  <c r="AL938" i="7"/>
  <c r="AL632" i="7"/>
  <c r="AL102" i="7"/>
  <c r="AL749" i="7"/>
  <c r="AL964" i="7"/>
  <c r="AL943" i="7"/>
  <c r="AL1011" i="7"/>
  <c r="AL129" i="7"/>
  <c r="AL1057" i="7"/>
  <c r="AL469" i="7"/>
  <c r="AL265" i="7"/>
  <c r="AL10" i="7"/>
  <c r="AL298" i="7"/>
  <c r="AL793" i="7"/>
  <c r="AL15" i="7"/>
  <c r="AL108" i="7"/>
  <c r="AL314" i="7"/>
  <c r="AL754" i="7"/>
  <c r="AL933" i="7"/>
  <c r="AL863" i="7"/>
  <c r="AL756" i="7"/>
  <c r="AL1064" i="7"/>
  <c r="AL14" i="7"/>
  <c r="AL799" i="7"/>
  <c r="AL733" i="7"/>
  <c r="AL1010" i="7"/>
  <c r="AL28" i="7"/>
  <c r="AL99" i="7"/>
  <c r="AL536" i="7"/>
  <c r="AL540" i="7"/>
  <c r="AL1027" i="7"/>
  <c r="AL939" i="7"/>
  <c r="AL94" i="7"/>
  <c r="AL545" i="7"/>
  <c r="AL22" i="7"/>
  <c r="AL54" i="7"/>
  <c r="AL50" i="7"/>
  <c r="AL980" i="7"/>
  <c r="AL982" i="7"/>
  <c r="AL797" i="7"/>
  <c r="AL169" i="7"/>
  <c r="AL716" i="7"/>
  <c r="AL366" i="7"/>
  <c r="AL727" i="7"/>
  <c r="AL603" i="7"/>
  <c r="AL1096" i="7"/>
  <c r="AL703" i="7"/>
  <c r="AL105" i="7"/>
  <c r="AL401" i="7"/>
  <c r="AL847" i="7"/>
  <c r="AL772" i="7"/>
  <c r="AL1172" i="7"/>
  <c r="AL1160" i="7"/>
  <c r="AL1170" i="7"/>
  <c r="AL958" i="7"/>
  <c r="AL154" i="7"/>
  <c r="AL487" i="7"/>
  <c r="AL520" i="7"/>
  <c r="AL1111" i="7"/>
  <c r="AL32" i="7"/>
  <c r="AL369" i="7"/>
  <c r="AL625" i="7"/>
  <c r="AL565" i="7"/>
  <c r="AL365" i="7"/>
  <c r="AL604" i="7"/>
  <c r="AL824" i="7"/>
  <c r="AL826" i="7"/>
  <c r="AL928" i="7"/>
  <c r="AL630" i="7"/>
  <c r="AL689" i="7"/>
  <c r="AL765" i="7"/>
  <c r="AL271" i="7"/>
  <c r="AL711" i="7"/>
  <c r="AL702" i="7"/>
  <c r="AL695" i="7"/>
  <c r="AL1088" i="7"/>
  <c r="AL974" i="7"/>
  <c r="AL616" i="7"/>
  <c r="AL831" i="7"/>
  <c r="AL581" i="7"/>
  <c r="AL926" i="7"/>
  <c r="AL1159" i="7"/>
  <c r="AL709" i="7"/>
  <c r="AL98" i="7"/>
  <c r="AL53" i="7"/>
  <c r="AL981" i="7"/>
  <c r="AL721" i="7"/>
  <c r="AL838" i="7"/>
  <c r="AL502" i="7"/>
  <c r="AL485" i="7"/>
  <c r="AL922" i="7"/>
  <c r="AL164" i="7"/>
  <c r="AL364" i="7"/>
  <c r="AL107" i="7"/>
  <c r="AL1024" i="7"/>
  <c r="AL970" i="7"/>
  <c r="AL860" i="7"/>
  <c r="AL977" i="7"/>
  <c r="AL828" i="7"/>
  <c r="AL775" i="7"/>
  <c r="AL326" i="7"/>
  <c r="AL1115" i="7"/>
  <c r="AL109" i="7"/>
  <c r="AL163" i="7"/>
  <c r="AL363" i="7"/>
  <c r="AL862" i="7"/>
  <c r="AL825" i="7"/>
  <c r="AL912" i="7"/>
  <c r="AL1155" i="7"/>
  <c r="AL1169" i="7"/>
  <c r="AL753" i="7"/>
  <c r="AL776" i="7"/>
  <c r="AL227" i="7"/>
  <c r="AL893" i="7"/>
  <c r="AL525" i="7"/>
  <c r="AL971" i="7"/>
  <c r="AL822" i="7"/>
  <c r="AL471" i="7"/>
  <c r="AL812" i="7"/>
  <c r="AL1148" i="7"/>
  <c r="AL706" i="7"/>
  <c r="AL913" i="7"/>
  <c r="AL324" i="7"/>
  <c r="AL936" i="7"/>
  <c r="AL691" i="7"/>
  <c r="AL679" i="7"/>
  <c r="AL456" i="7"/>
  <c r="AL757" i="7"/>
  <c r="AL541" i="7"/>
  <c r="AL391" i="7"/>
  <c r="AL1092" i="7"/>
  <c r="AL384" i="7"/>
  <c r="AL386" i="7"/>
  <c r="AL735" i="7"/>
  <c r="AL1119" i="7"/>
  <c r="AL798" i="7"/>
  <c r="AL1016" i="7"/>
  <c r="AL315" i="7"/>
  <c r="AL818" i="7"/>
  <c r="AL722" i="7"/>
  <c r="AL956" i="7"/>
  <c r="AL400" i="7"/>
  <c r="AL687" i="7"/>
  <c r="AL837" i="7"/>
  <c r="AL424" i="7"/>
  <c r="AL850" i="7"/>
  <c r="AL764" i="7"/>
  <c r="AL800" i="7"/>
  <c r="AL1162" i="7"/>
  <c r="AL1003" i="7"/>
  <c r="AL1166" i="7"/>
  <c r="AL465" i="7"/>
  <c r="AL856" i="7"/>
  <c r="AL844" i="7"/>
  <c r="AL528" i="7"/>
  <c r="AL883" i="7"/>
  <c r="AL884" i="7"/>
  <c r="AL1055" i="7"/>
  <c r="AL594" i="7"/>
  <c r="AL379" i="7"/>
  <c r="AL758" i="7"/>
  <c r="AL262" i="7"/>
  <c r="AL346" i="7"/>
  <c r="AL524" i="7"/>
  <c r="AL823" i="7"/>
  <c r="AL37" i="7"/>
  <c r="AL648" i="7"/>
  <c r="AL1056" i="7"/>
  <c r="AL599" i="7"/>
  <c r="AL597" i="7"/>
  <c r="AL596" i="7"/>
  <c r="AL506" i="7"/>
  <c r="AL1133" i="7"/>
  <c r="AL1136" i="7"/>
  <c r="AL949" i="7"/>
  <c r="AL763" i="7"/>
  <c r="AL688" i="7"/>
  <c r="AL327" i="7"/>
  <c r="AL832" i="7"/>
  <c r="AL1082" i="7"/>
  <c r="AL626" i="7"/>
  <c r="AL853" i="7"/>
  <c r="AL406" i="7"/>
  <c r="AL538" i="7"/>
  <c r="AL145" i="7"/>
  <c r="AL385" i="7"/>
  <c r="AL387" i="7"/>
  <c r="AL591" i="7"/>
  <c r="AL415" i="7"/>
  <c r="AL1171" i="7"/>
  <c r="AL1031" i="7"/>
  <c r="AL923" i="7"/>
  <c r="AL505" i="7"/>
  <c r="AL1098" i="7"/>
  <c r="AL196" i="7"/>
  <c r="AL511" i="7"/>
  <c r="AL1012" i="7"/>
  <c r="AL399" i="7"/>
  <c r="AL1146" i="7"/>
  <c r="AL952" i="7"/>
  <c r="AL1154" i="7"/>
  <c r="AL1066" i="7"/>
  <c r="AL447" i="7"/>
  <c r="AL810" i="7"/>
  <c r="AL777" i="7"/>
  <c r="AL1002" i="7"/>
  <c r="AL512" i="7"/>
  <c r="AL586" i="7"/>
  <c r="AL348" i="7"/>
  <c r="AL90" i="7"/>
  <c r="AL901" i="7"/>
  <c r="AL148" i="7"/>
  <c r="AL116" i="7"/>
  <c r="AL472" i="7"/>
  <c r="AL1158" i="7"/>
  <c r="AL816" i="7"/>
  <c r="AL352" i="7"/>
  <c r="AL808" i="7"/>
  <c r="AL1050" i="7"/>
  <c r="AL1062" i="7"/>
  <c r="AL678" i="7"/>
  <c r="AL493" i="7"/>
  <c r="AL951" i="7"/>
  <c r="AL767" i="7"/>
  <c r="AL83" i="7"/>
  <c r="AL432" i="7"/>
  <c r="AL1091" i="7"/>
  <c r="AL45" i="7"/>
  <c r="AL2" i="7"/>
  <c r="AL147" i="7"/>
  <c r="AL339" i="7"/>
  <c r="AL629" i="7"/>
  <c r="AL595" i="7"/>
  <c r="AL1161" i="7"/>
  <c r="AL809" i="7"/>
  <c r="AL760" i="7"/>
  <c r="AL817" i="7"/>
  <c r="AL253" i="7"/>
  <c r="AL1052" i="7"/>
  <c r="AL590" i="7"/>
  <c r="AL316" i="7"/>
  <c r="AL1110" i="7"/>
  <c r="AL1039" i="7"/>
  <c r="AL1007" i="7"/>
  <c r="AL941" i="7"/>
  <c r="AL911" i="7"/>
  <c r="AL674" i="7"/>
  <c r="AL633" i="7"/>
  <c r="AL1074" i="7"/>
  <c r="AL611" i="7"/>
  <c r="AL580" i="7"/>
  <c r="AL370" i="7"/>
  <c r="AL638" i="7"/>
  <c r="AL1105" i="7"/>
  <c r="AL876" i="7"/>
  <c r="AL745" i="7"/>
  <c r="AL802" i="7"/>
  <c r="AL178" i="7"/>
  <c r="AL618" i="7"/>
  <c r="AL1013" i="7"/>
  <c r="AL605" i="7"/>
  <c r="AL606" i="7"/>
  <c r="AL852" i="7"/>
  <c r="AL382" i="7"/>
  <c r="AL425" i="7"/>
  <c r="AL957" i="7"/>
  <c r="AL1019" i="7"/>
  <c r="AL807" i="7"/>
  <c r="AL1059" i="7"/>
  <c r="AL834" i="7"/>
  <c r="AL937" i="7"/>
  <c r="AL416" i="7"/>
  <c r="AL195" i="7"/>
  <c r="AL420" i="7"/>
  <c r="AL1095" i="7"/>
  <c r="AL640" i="7"/>
  <c r="AL1140" i="7"/>
  <c r="AL1141" i="7"/>
  <c r="AL1142" i="7"/>
  <c r="AL1168" i="7"/>
  <c r="AL209" i="7"/>
  <c r="AL302" i="7"/>
  <c r="AL932" i="7"/>
  <c r="AL473" i="7"/>
  <c r="AL654" i="7"/>
  <c r="AL1073" i="7"/>
  <c r="AL916" i="7"/>
  <c r="AL256" i="7"/>
  <c r="AL521" i="7"/>
  <c r="AL78" i="7"/>
  <c r="AL181" i="7"/>
  <c r="AL631" i="7"/>
  <c r="AL917" i="7"/>
  <c r="AL507" i="7"/>
  <c r="AL146" i="7"/>
  <c r="AL821" i="7"/>
  <c r="AL479" i="7"/>
  <c r="AL1020" i="7"/>
  <c r="AL663" i="7"/>
  <c r="AL1121" i="7"/>
  <c r="AL820" i="7"/>
  <c r="AL796" i="7"/>
  <c r="AL412" i="7"/>
  <c r="AL1084" i="7"/>
  <c r="AL900" i="7"/>
  <c r="AL429" i="7"/>
  <c r="AL175" i="7"/>
  <c r="AL791" i="7"/>
  <c r="AL750" i="7"/>
  <c r="AL781" i="7"/>
  <c r="AL914" i="7"/>
  <c r="AL751" i="7"/>
  <c r="AL1100" i="7"/>
  <c r="AL748" i="7"/>
  <c r="AL1017" i="7"/>
  <c r="AL645" i="7"/>
  <c r="AL1067" i="7"/>
  <c r="AL322" i="7"/>
  <c r="AL224" i="7"/>
  <c r="AL160" i="7"/>
  <c r="AL161" i="7"/>
  <c r="AL158" i="7"/>
  <c r="AL159" i="7"/>
  <c r="AL1113" i="7"/>
  <c r="AL1022" i="7"/>
  <c r="AL944" i="7"/>
  <c r="AL1104" i="7"/>
  <c r="AL206" i="7"/>
  <c r="AL449" i="7"/>
  <c r="AL899" i="7"/>
  <c r="AL489" i="7"/>
  <c r="AL24" i="7"/>
  <c r="AL994" i="7"/>
  <c r="AL329" i="7"/>
  <c r="AL320" i="7"/>
  <c r="AL492" i="7"/>
  <c r="AL1045" i="7"/>
  <c r="AL636" i="7"/>
  <c r="AL276" i="7"/>
  <c r="AL444" i="7"/>
  <c r="AL172" i="7"/>
  <c r="AL1036" i="7"/>
  <c r="AL620" i="7"/>
  <c r="AL1085" i="7"/>
  <c r="AL990" i="7"/>
  <c r="AL546" i="7"/>
  <c r="AL1025" i="7"/>
  <c r="AL683" i="7"/>
  <c r="AL1118" i="7"/>
  <c r="AL174" i="7"/>
  <c r="AL221" i="7"/>
  <c r="AL871" i="7"/>
  <c r="AL725" i="7"/>
  <c r="AL600" i="7"/>
  <c r="AL794" i="7"/>
  <c r="AL1149" i="7"/>
  <c r="AL1132" i="7"/>
  <c r="AL151" i="7"/>
  <c r="AL1108" i="7"/>
  <c r="AL426" i="7"/>
  <c r="AL509" i="7"/>
  <c r="AL304" i="7"/>
  <c r="AL454" i="7"/>
  <c r="AL1137" i="7"/>
  <c r="AL639" i="7"/>
  <c r="AL200" i="7"/>
  <c r="AL187" i="7"/>
  <c r="AL470" i="7"/>
  <c r="AL1102" i="7"/>
  <c r="AL434" i="7"/>
  <c r="AL875" i="7"/>
  <c r="AL935" i="7"/>
  <c r="AL761" i="7"/>
  <c r="AL1150" i="7"/>
  <c r="AL1089" i="7"/>
  <c r="AL743" i="7"/>
  <c r="AL680" i="7"/>
  <c r="AL950" i="7"/>
  <c r="AL332" i="7"/>
  <c r="AL877" i="7"/>
  <c r="AL997" i="7"/>
  <c r="AL1109" i="7"/>
  <c r="AL1139" i="7"/>
  <c r="AL779" i="7"/>
  <c r="AL873" i="7"/>
  <c r="AL1117" i="7"/>
  <c r="AL191" i="7"/>
  <c r="AL619" i="7"/>
  <c r="AL1035" i="7"/>
  <c r="AL945" i="7"/>
  <c r="AL156" i="7"/>
  <c r="AL362" i="7"/>
  <c r="AL258" i="7"/>
  <c r="AL246" i="7"/>
  <c r="AL474" i="7"/>
  <c r="AL218" i="7"/>
  <c r="AL924" i="7"/>
  <c r="AL82" i="7"/>
  <c r="AL607" i="7"/>
  <c r="AL367" i="7"/>
  <c r="AL551" i="7"/>
  <c r="AL552" i="7"/>
  <c r="AL553" i="7"/>
  <c r="AL1026" i="7"/>
  <c r="AL64" i="7"/>
  <c r="AL39" i="7"/>
  <c r="AL63" i="7"/>
  <c r="AL1094" i="7"/>
  <c r="AL904" i="7"/>
  <c r="AL829" i="7"/>
  <c r="AL497" i="7"/>
  <c r="AL570" i="7"/>
  <c r="AL477" i="7"/>
  <c r="AL739" i="7"/>
  <c r="AL144" i="7"/>
  <c r="AL180" i="7"/>
  <c r="AL991" i="7"/>
  <c r="AL785" i="7"/>
  <c r="AL1023" i="7"/>
  <c r="AL1124" i="7"/>
  <c r="AL1138" i="7"/>
  <c r="AL707" i="7"/>
  <c r="AL358" i="7"/>
  <c r="AL390" i="7"/>
  <c r="AL731" i="7"/>
  <c r="AL215" i="7"/>
  <c r="AL359" i="7"/>
  <c r="AL360" i="7"/>
  <c r="AL1120" i="7"/>
  <c r="AL783" i="7"/>
  <c r="AL483" i="7"/>
  <c r="AL1071" i="7"/>
  <c r="AL929" i="7"/>
  <c r="AL963" i="7"/>
  <c r="AL886" i="7"/>
  <c r="AL1123" i="7"/>
  <c r="AL543" i="7"/>
  <c r="AL86" i="7"/>
  <c r="AL762" i="7"/>
  <c r="AL193" i="7"/>
  <c r="AL42" i="7"/>
  <c r="AL564" i="7"/>
  <c r="AL503" i="7"/>
  <c r="AL275" i="7"/>
  <c r="AL372" i="7"/>
  <c r="AL841" i="7"/>
  <c r="AL336" i="7"/>
  <c r="AL128" i="7"/>
  <c r="AL7" i="7"/>
  <c r="AL184" i="7"/>
  <c r="AL140" i="7"/>
  <c r="AL995" i="7"/>
  <c r="AL1173" i="7"/>
  <c r="AL940" i="7"/>
  <c r="AL549" i="7"/>
  <c r="AL1009" i="7"/>
  <c r="AL568" i="7"/>
  <c r="AL880" i="7"/>
  <c r="AL349" i="7"/>
  <c r="AL51" i="7"/>
  <c r="AL867" i="7"/>
  <c r="AL343" i="7"/>
  <c r="AL842" i="7"/>
  <c r="AL1087" i="7"/>
  <c r="AL792" i="7"/>
  <c r="AL207" i="7"/>
  <c r="AL342" i="7"/>
  <c r="AL815" i="7"/>
  <c r="AL66" i="7"/>
  <c r="AL351" i="7"/>
  <c r="AL1008" i="7"/>
  <c r="AL427" i="7"/>
  <c r="AL898" i="7"/>
  <c r="AL380" i="7"/>
  <c r="AL152" i="7"/>
  <c r="AL355" i="7"/>
  <c r="AL650" i="7"/>
  <c r="AL1029" i="7"/>
  <c r="AL56" i="7"/>
  <c r="AL356" i="7"/>
  <c r="AL1097" i="7"/>
  <c r="AL708" i="7"/>
  <c r="AL150" i="7"/>
  <c r="AL43" i="7"/>
  <c r="AL593" i="7"/>
  <c r="AL40" i="7"/>
  <c r="AL1037" i="7"/>
  <c r="AL1030" i="7"/>
  <c r="AL33" i="7"/>
  <c r="AL1063" i="7"/>
  <c r="AL248" i="7"/>
  <c r="AL550" i="7"/>
  <c r="AL394" i="7"/>
  <c r="AL999" i="7"/>
  <c r="AL389" i="7"/>
  <c r="AL155" i="7"/>
  <c r="AL80" i="7"/>
  <c r="AL1103" i="7"/>
  <c r="AL510" i="7"/>
  <c r="AL17" i="7"/>
  <c r="AL299" i="7"/>
  <c r="AL328" i="7"/>
  <c r="AL319" i="7"/>
  <c r="AL435" i="7"/>
  <c r="AL948" i="7"/>
  <c r="AL854" i="7"/>
  <c r="AL404" i="7"/>
  <c r="AL498" i="7"/>
  <c r="AL813" i="7"/>
  <c r="AL407" i="7"/>
  <c r="AL281" i="7"/>
  <c r="AL954" i="7"/>
  <c r="AL805" i="7"/>
  <c r="AL712" i="7"/>
  <c r="AL555" i="7"/>
  <c r="AL513" i="7"/>
  <c r="AL251" i="7"/>
  <c r="AL354" i="7"/>
  <c r="AL186" i="7"/>
  <c r="AL188" i="7"/>
  <c r="AL637" i="7"/>
  <c r="AL814" i="7"/>
  <c r="AL865" i="7"/>
  <c r="AL157" i="7"/>
  <c r="AL44" i="7"/>
  <c r="AL338" i="7"/>
  <c r="AL439" i="7"/>
  <c r="AL242" i="7"/>
  <c r="AL130" i="7"/>
  <c r="AL972" i="7"/>
  <c r="AL953" i="7"/>
  <c r="AL584" i="7"/>
  <c r="AL136" i="7"/>
  <c r="AL523" i="7"/>
  <c r="AL231" i="7"/>
  <c r="AL237" i="7"/>
  <c r="AL135" i="7"/>
  <c r="AL806" i="7"/>
  <c r="AL233" i="7"/>
  <c r="AL1083" i="7"/>
  <c r="AL699" i="7"/>
  <c r="AL418" i="7"/>
  <c r="AL301" i="7"/>
  <c r="AL1000" i="7"/>
  <c r="AL530" i="7"/>
  <c r="AL560" i="7"/>
  <c r="AL1153" i="7"/>
  <c r="AL254" i="7"/>
  <c r="AL833" i="7"/>
  <c r="AL532" i="7"/>
  <c r="AL5" i="7"/>
  <c r="AL1116" i="7"/>
  <c r="AL79" i="7"/>
  <c r="AL984" i="7"/>
  <c r="AL713" i="7"/>
  <c r="AL658" i="7"/>
  <c r="AL659" i="7"/>
  <c r="AL660" i="7"/>
  <c r="AL661" i="7"/>
  <c r="AL622" i="7"/>
  <c r="AL644" i="7"/>
  <c r="AL464" i="7"/>
  <c r="AL87" i="7"/>
  <c r="AL482" i="7"/>
  <c r="AL55" i="7"/>
  <c r="AL383" i="7"/>
  <c r="AL692" i="7"/>
  <c r="AL448" i="7"/>
  <c r="AL684" i="7"/>
  <c r="AL602" i="7"/>
  <c r="AL371" i="7"/>
  <c r="AL139" i="7"/>
  <c r="AL38" i="7"/>
  <c r="AL443" i="7"/>
  <c r="AL609" i="7"/>
  <c r="AL341" i="7"/>
  <c r="AL601" i="7"/>
  <c r="AL612" i="7"/>
  <c r="AL589" i="7"/>
  <c r="AL576" i="7"/>
  <c r="AL331" i="7"/>
  <c r="AL567" i="7"/>
  <c r="AL176" i="7"/>
  <c r="AL205" i="7"/>
  <c r="AL556" i="7"/>
  <c r="AL557" i="7"/>
  <c r="AL1021" i="7"/>
  <c r="AL335" i="7"/>
  <c r="AL475" i="7"/>
  <c r="AL617" i="7"/>
  <c r="AL11" i="7"/>
  <c r="AL361" i="7"/>
  <c r="AL504" i="7"/>
  <c r="AL153" i="7"/>
  <c r="AL804" i="7"/>
  <c r="AL337" i="7"/>
  <c r="AL162" i="7"/>
  <c r="AL544" i="7"/>
  <c r="AL266" i="7"/>
  <c r="AL959" i="7"/>
  <c r="AL228" i="7"/>
  <c r="AL732" i="7"/>
  <c r="AL243" i="7"/>
  <c r="AL811" i="7"/>
  <c r="AL583" i="7"/>
  <c r="AL857" i="7"/>
  <c r="AL357" i="7"/>
  <c r="AL201" i="7"/>
  <c r="AL202" i="7"/>
  <c r="AL535" i="7"/>
  <c r="AL559" i="7"/>
  <c r="AL247" i="7"/>
  <c r="AL353" i="7"/>
  <c r="AL577" i="7"/>
  <c r="AL113" i="7"/>
  <c r="AL773" i="7"/>
  <c r="AL279" i="7"/>
  <c r="AL141" i="7"/>
  <c r="AL149" i="7"/>
  <c r="AL41" i="7"/>
  <c r="AL558" i="7"/>
  <c r="AL340" i="7"/>
  <c r="AL123" i="7"/>
  <c r="AL1049" i="7"/>
  <c r="AL23" i="7"/>
  <c r="AL774" i="7"/>
  <c r="AL344" i="7"/>
  <c r="AL210" i="7"/>
  <c r="AO166" i="7"/>
  <c r="AX285" i="7"/>
  <c r="AT285" i="7"/>
  <c r="AN285" i="7"/>
  <c r="AX575" i="7"/>
  <c r="AT575" i="7"/>
  <c r="AN575" i="7"/>
  <c r="AX574" i="7"/>
  <c r="AT574" i="7"/>
  <c r="AN574" i="7"/>
  <c r="AX573" i="7"/>
  <c r="AT573" i="7"/>
  <c r="AN573" i="7"/>
  <c r="AX572" i="7"/>
  <c r="AT572" i="7"/>
  <c r="AN572" i="7"/>
  <c r="AX571" i="7"/>
  <c r="AT571" i="7"/>
  <c r="AN571" i="7"/>
  <c r="AX403" i="7"/>
  <c r="AT403" i="7"/>
  <c r="AN403" i="7"/>
  <c r="AX368" i="7"/>
  <c r="AT368" i="7"/>
  <c r="AO368" i="7"/>
  <c r="AY423" i="7"/>
  <c r="AU423" i="7"/>
  <c r="AO423" i="7"/>
  <c r="AY165" i="7"/>
  <c r="AU165" i="7"/>
  <c r="AO165" i="7"/>
  <c r="AY839" i="7"/>
  <c r="AU839" i="7"/>
  <c r="AO839" i="7"/>
  <c r="AY417" i="7"/>
  <c r="AU417" i="7"/>
  <c r="AO417" i="7"/>
  <c r="AY1006" i="7"/>
  <c r="AU1006" i="7"/>
  <c r="AO1006" i="7"/>
  <c r="AY414" i="7"/>
  <c r="AU414" i="7"/>
  <c r="AO414" i="7"/>
  <c r="AY795" i="7"/>
  <c r="AU795" i="7"/>
  <c r="AO795" i="7"/>
  <c r="AY173" i="7"/>
  <c r="AU173" i="7"/>
  <c r="AP173" i="7"/>
  <c r="AL173" i="7"/>
  <c r="AZ610" i="7"/>
  <c r="AV610" i="7"/>
  <c r="AP610" i="7"/>
  <c r="AL610" i="7"/>
  <c r="AZ296" i="7"/>
  <c r="AV296" i="7"/>
  <c r="AP296" i="7"/>
  <c r="AL296" i="7"/>
  <c r="AZ236" i="7"/>
  <c r="AV236" i="7"/>
  <c r="AP236" i="7"/>
  <c r="AL236" i="7"/>
  <c r="AZ872" i="7"/>
  <c r="AV872" i="7"/>
  <c r="AP872" i="7"/>
  <c r="AL872" i="7"/>
  <c r="AZ1122" i="7"/>
  <c r="AV1122" i="7"/>
  <c r="AP1122" i="7"/>
  <c r="AL1122" i="7"/>
  <c r="AZ851" i="7"/>
  <c r="AV851" i="7"/>
  <c r="AP851" i="7"/>
  <c r="AL851" i="7"/>
  <c r="AZ214" i="7"/>
  <c r="AV214" i="7"/>
  <c r="AP214" i="7"/>
  <c r="AL214" i="7"/>
  <c r="AZ213" i="7"/>
  <c r="AV213" i="7"/>
  <c r="AQ213" i="7"/>
  <c r="AS213" i="7" s="1"/>
  <c r="AM213" i="7"/>
  <c r="AR35" i="7"/>
  <c r="AW35" i="7"/>
  <c r="AQ35" i="7"/>
  <c r="AS35" i="7" s="1"/>
  <c r="AM35" i="7"/>
  <c r="AR34" i="7"/>
  <c r="AW34" i="7"/>
  <c r="AQ34" i="7"/>
  <c r="AS34" i="7" s="1"/>
  <c r="AM34" i="7"/>
  <c r="AR887" i="7"/>
  <c r="AW887" i="7"/>
  <c r="AQ887" i="7"/>
  <c r="AS887" i="7" s="1"/>
  <c r="AM887" i="7"/>
  <c r="AR226" i="7"/>
  <c r="AW226" i="7"/>
  <c r="AQ226" i="7"/>
  <c r="AS226" i="7" s="1"/>
  <c r="AM226" i="7"/>
  <c r="AR225" i="7"/>
  <c r="AW225" i="7"/>
  <c r="AQ225" i="7"/>
  <c r="AS225" i="7" s="1"/>
  <c r="AM225" i="7"/>
  <c r="AR675" i="7"/>
  <c r="AW675" i="7"/>
  <c r="AQ675" i="7"/>
  <c r="AS675" i="7" s="1"/>
  <c r="AM675" i="7"/>
  <c r="AR840" i="7"/>
  <c r="AW840" i="7"/>
  <c r="AQ840" i="7"/>
  <c r="AS840" i="7" s="1"/>
  <c r="AM840" i="7"/>
  <c r="AR623" i="7"/>
  <c r="AW623" i="7"/>
  <c r="AN623" i="7"/>
  <c r="AX1114" i="7"/>
  <c r="AT1114" i="7"/>
  <c r="AN1114" i="7"/>
  <c r="AX438" i="7"/>
  <c r="AT438" i="7"/>
  <c r="AN438" i="7"/>
  <c r="AX1046" i="7"/>
  <c r="AT1046" i="7"/>
  <c r="AN1046" i="7"/>
  <c r="AX529" i="7"/>
  <c r="AT529" i="7"/>
  <c r="AN529" i="7"/>
  <c r="AX983" i="7"/>
  <c r="AT983" i="7"/>
  <c r="AN983" i="7"/>
  <c r="AX861" i="7"/>
  <c r="AT861" i="7"/>
  <c r="AN861" i="7"/>
  <c r="AX88" i="7"/>
  <c r="AT88" i="7"/>
  <c r="AN88" i="7"/>
  <c r="AX655" i="7"/>
  <c r="AT655" i="7"/>
  <c r="AO655" i="7"/>
  <c r="AY65" i="7"/>
  <c r="AU65" i="7"/>
  <c r="AO65" i="7"/>
  <c r="AY859" i="7"/>
  <c r="AU859" i="7"/>
  <c r="AO859" i="7"/>
  <c r="AY309" i="7"/>
  <c r="AU309" i="7"/>
  <c r="AO309" i="7"/>
  <c r="AY1054" i="7"/>
  <c r="AU1054" i="7"/>
  <c r="AO1054" i="7"/>
  <c r="AY642" i="7"/>
  <c r="AU642" i="7"/>
  <c r="AO642" i="7"/>
  <c r="AY455" i="7"/>
  <c r="AU455" i="7"/>
  <c r="AO455" i="7"/>
  <c r="AY718" i="7"/>
  <c r="AU718" i="7"/>
  <c r="AO718" i="7"/>
  <c r="AY726" i="7"/>
  <c r="AU726" i="7"/>
  <c r="AP726" i="7"/>
  <c r="AL726" i="7"/>
  <c r="AZ4" i="7"/>
  <c r="AV4" i="7"/>
  <c r="AP4" i="7"/>
  <c r="AL4" i="7"/>
  <c r="AZ737" i="7"/>
  <c r="AV737" i="7"/>
  <c r="AP737" i="7"/>
  <c r="AL737" i="7"/>
  <c r="AZ789" i="7"/>
  <c r="AV789" i="7"/>
  <c r="AP789" i="7"/>
  <c r="AL789" i="7"/>
  <c r="AZ656" i="7"/>
  <c r="AV656" i="7"/>
  <c r="AP656" i="7"/>
  <c r="AL656" i="7"/>
  <c r="AZ1093" i="7"/>
  <c r="AV1093" i="7"/>
  <c r="AP1093" i="7"/>
  <c r="AL1093" i="7"/>
  <c r="AZ615" i="7"/>
  <c r="AV615" i="7"/>
  <c r="AP615" i="7"/>
  <c r="AL615" i="7"/>
  <c r="AZ264" i="7"/>
  <c r="AV264" i="7"/>
  <c r="AP264" i="7"/>
  <c r="AL264" i="7"/>
  <c r="AZ490" i="7"/>
  <c r="AV490" i="7"/>
  <c r="AQ490" i="7"/>
  <c r="AS490" i="7" s="1"/>
  <c r="AM490" i="7"/>
  <c r="AR1107" i="7"/>
  <c r="AW1107" i="7"/>
  <c r="AQ1107" i="7"/>
  <c r="AS1107" i="7" s="1"/>
  <c r="AM1107" i="7"/>
  <c r="AR888" i="7"/>
  <c r="AW888" i="7"/>
  <c r="AQ888" i="7"/>
  <c r="AS888" i="7" s="1"/>
  <c r="AM888" i="7"/>
  <c r="AR548" i="7"/>
  <c r="AW548" i="7"/>
  <c r="AQ548" i="7"/>
  <c r="AS548" i="7" s="1"/>
  <c r="AM548" i="7"/>
  <c r="AR894" i="7"/>
  <c r="AW894" i="7"/>
  <c r="AQ894" i="7"/>
  <c r="AS894" i="7" s="1"/>
  <c r="AM894" i="7"/>
  <c r="AR235" i="7"/>
  <c r="AW235" i="7"/>
  <c r="AQ235" i="7"/>
  <c r="AS235" i="7" s="1"/>
  <c r="AM235" i="7"/>
  <c r="AR755" i="7"/>
  <c r="AW755" i="7"/>
  <c r="AQ755" i="7"/>
  <c r="AS755" i="7" s="1"/>
  <c r="AM755" i="7"/>
  <c r="AR585" i="7"/>
  <c r="AW585" i="7"/>
  <c r="AM585" i="7"/>
  <c r="AR1004" i="7"/>
  <c r="AW1004" i="7"/>
  <c r="AN1004" i="7"/>
  <c r="AX345" i="7"/>
  <c r="AT345" i="7"/>
  <c r="AN345" i="7"/>
  <c r="AX927" i="7"/>
  <c r="AT927" i="7"/>
  <c r="AN927" i="7"/>
  <c r="AX36" i="7"/>
  <c r="AT36" i="7"/>
  <c r="AN36" i="7"/>
  <c r="AX864" i="7"/>
  <c r="AT864" i="7"/>
  <c r="AN864" i="7"/>
  <c r="AX12" i="7"/>
  <c r="AT12" i="7"/>
  <c r="AN12" i="7"/>
  <c r="AX960" i="7"/>
  <c r="AT960" i="7"/>
  <c r="AN960" i="7"/>
  <c r="AX962" i="7"/>
  <c r="AT962" i="7"/>
  <c r="AN962" i="7"/>
  <c r="AX405" i="7"/>
  <c r="AT405" i="7"/>
  <c r="AO405" i="7"/>
  <c r="AY446" i="7"/>
  <c r="AU446" i="7"/>
  <c r="AO446" i="7"/>
  <c r="AY194" i="7"/>
  <c r="AU194" i="7"/>
  <c r="AO194" i="7"/>
  <c r="AY1042" i="7"/>
  <c r="AU1042" i="7"/>
  <c r="AO1042" i="7"/>
  <c r="AY395" i="7"/>
  <c r="AU395" i="7"/>
  <c r="AO395" i="7"/>
  <c r="AY579" i="7"/>
  <c r="AU579" i="7"/>
  <c r="AO579" i="7"/>
  <c r="AY1001" i="7"/>
  <c r="AU1001" i="7"/>
  <c r="AO1001" i="7"/>
  <c r="AY720" i="7"/>
  <c r="AU720" i="7"/>
  <c r="AO720" i="7"/>
  <c r="AY787" i="7"/>
  <c r="AU787" i="7"/>
  <c r="AP787" i="7"/>
  <c r="AL787" i="7"/>
  <c r="AZ1090" i="7"/>
  <c r="AV1090" i="7"/>
  <c r="AP1090" i="7"/>
  <c r="AL1090" i="7"/>
  <c r="AZ453" i="7"/>
  <c r="AV453" i="7"/>
  <c r="AP453" i="7"/>
  <c r="AL453" i="7"/>
  <c r="AY868" i="7"/>
  <c r="AT868" i="7"/>
  <c r="AL868" i="7"/>
  <c r="AZ211" i="7"/>
  <c r="AU211" i="7"/>
  <c r="AN211" i="7"/>
  <c r="AV26" i="7"/>
  <c r="AZ694" i="7"/>
  <c r="AP694" i="7"/>
  <c r="AL693" i="7"/>
  <c r="AZ301" i="7"/>
  <c r="AR418" i="7"/>
  <c r="AR699" i="7"/>
  <c r="AV1014" i="7"/>
  <c r="AV836" i="7"/>
  <c r="AV1134" i="7"/>
  <c r="AV724" i="7"/>
  <c r="AV257" i="7"/>
  <c r="AV409" i="7"/>
  <c r="AV652" i="7"/>
  <c r="AV878" i="7"/>
  <c r="AV499" i="7"/>
  <c r="AV608" i="7"/>
  <c r="AV634" i="7"/>
  <c r="AV495" i="7"/>
  <c r="AV190" i="7"/>
  <c r="AV934" i="7"/>
  <c r="AV436" i="7"/>
  <c r="AV421" i="7"/>
  <c r="AV729" i="7"/>
  <c r="AV261" i="7"/>
  <c r="AV481" i="7"/>
  <c r="AV74" i="7"/>
  <c r="AV892" i="7"/>
  <c r="AV232" i="7"/>
  <c r="AV92" i="7"/>
  <c r="AV437" i="7"/>
  <c r="AV858" i="7"/>
  <c r="AV402" i="7"/>
  <c r="AV445" i="7"/>
  <c r="AV882" i="7"/>
  <c r="AV397" i="7"/>
  <c r="AV185" i="7"/>
  <c r="AV947" i="7"/>
  <c r="AV891" i="7"/>
  <c r="AV1165" i="7"/>
  <c r="AV1041" i="7"/>
  <c r="AV1135" i="7"/>
  <c r="AV76" i="7"/>
  <c r="AV845" i="7"/>
  <c r="AV378" i="7"/>
  <c r="AV268" i="7"/>
  <c r="AV269" i="7"/>
  <c r="AV627" i="7"/>
  <c r="AV921" i="7"/>
  <c r="AV855" i="7"/>
  <c r="AV1099" i="7"/>
  <c r="AV843" i="7"/>
  <c r="AV1145" i="7"/>
  <c r="AV494" i="7"/>
  <c r="AV1053" i="7"/>
  <c r="AV1048" i="7"/>
  <c r="AV681" i="7"/>
  <c r="AV49" i="7"/>
  <c r="AV704" i="7"/>
  <c r="AV204" i="7"/>
  <c r="AV501" i="7"/>
  <c r="AV653" i="7"/>
  <c r="AV189" i="7"/>
  <c r="AV866" i="7"/>
  <c r="AV1051" i="7"/>
  <c r="AV738" i="7"/>
  <c r="AV919" i="7"/>
  <c r="AV411" i="7"/>
  <c r="AV705" i="7"/>
  <c r="AV450" i="7"/>
  <c r="AV442" i="7"/>
  <c r="AV293" i="7"/>
  <c r="AV969" i="7"/>
  <c r="AV696" i="7"/>
  <c r="AV183" i="7"/>
  <c r="AV496" i="7"/>
  <c r="AV291" i="7"/>
  <c r="AV212" i="7"/>
  <c r="AV89" i="7"/>
  <c r="AV1068" i="7"/>
  <c r="AV250" i="7"/>
  <c r="AV440" i="7"/>
  <c r="AV61" i="7"/>
  <c r="AV701" i="7"/>
  <c r="AV942" i="7"/>
  <c r="AV119" i="7"/>
  <c r="AV647" i="7"/>
  <c r="AV869" i="7"/>
  <c r="AV966" i="7"/>
  <c r="AV967" i="7"/>
  <c r="AV1065" i="7"/>
  <c r="AV1015" i="7"/>
  <c r="AV478" i="7"/>
  <c r="AV286" i="7"/>
  <c r="AV289" i="7"/>
  <c r="AV697" i="7"/>
  <c r="AV47" i="7"/>
  <c r="AV467" i="7"/>
  <c r="AV968" i="7"/>
  <c r="AV955" i="7"/>
  <c r="AV1164" i="7"/>
  <c r="AV198" i="7"/>
  <c r="AV287" i="7"/>
  <c r="AV759" i="7"/>
  <c r="AV223" i="7"/>
  <c r="AV114" i="7"/>
  <c r="AV46" i="7"/>
  <c r="AV419" i="7"/>
  <c r="AV508" i="7"/>
  <c r="AV746" i="7"/>
  <c r="AV244" i="7"/>
  <c r="AV457" i="7"/>
  <c r="AV67" i="7"/>
  <c r="AV192" i="7"/>
  <c r="AV68" i="7"/>
  <c r="AV925" i="7"/>
  <c r="AV170" i="7"/>
  <c r="AV31" i="7"/>
  <c r="AV1101" i="7"/>
  <c r="AV274" i="7"/>
  <c r="AV452" i="7"/>
  <c r="AV670" i="7"/>
  <c r="AV671" i="7"/>
  <c r="AV672" i="7"/>
  <c r="AV1070" i="7"/>
  <c r="AV60" i="7"/>
  <c r="AV259" i="7"/>
  <c r="AV216" i="7"/>
  <c r="AV290" i="7"/>
  <c r="AV870" i="7"/>
  <c r="AV459" i="7"/>
  <c r="AV197" i="7"/>
  <c r="AV1163" i="7"/>
  <c r="AV95" i="7"/>
  <c r="AV288" i="7"/>
  <c r="AV106" i="7"/>
  <c r="AV480" i="7"/>
  <c r="AV848" i="7"/>
  <c r="AV62" i="7"/>
  <c r="AV177" i="7"/>
  <c r="AV73" i="7"/>
  <c r="AV710" i="7"/>
  <c r="AV168" i="7"/>
  <c r="AV1047" i="7"/>
  <c r="AV1005" i="7"/>
  <c r="AV27" i="7"/>
  <c r="AV931" i="7"/>
  <c r="AV1038" i="7"/>
  <c r="AV208" i="7"/>
  <c r="AV240" i="7"/>
  <c r="AV1144" i="7"/>
  <c r="AV48" i="7"/>
  <c r="AV388" i="7"/>
  <c r="AV431" i="7"/>
  <c r="AV220" i="7"/>
  <c r="AV522" i="7"/>
  <c r="AV441" i="7"/>
  <c r="AV803" i="7"/>
  <c r="AV517" i="7"/>
  <c r="AV747" i="7"/>
  <c r="AV486" i="7"/>
  <c r="AV463" i="7"/>
  <c r="AV69" i="7"/>
  <c r="AV588" i="7"/>
  <c r="AV29" i="7"/>
  <c r="AV422" i="7"/>
  <c r="AV433" i="7"/>
  <c r="AV518" i="7"/>
  <c r="AV6" i="7"/>
  <c r="AV238" i="7"/>
  <c r="AV462" i="7"/>
  <c r="AV563" i="7"/>
  <c r="AV690" i="7"/>
  <c r="AV1152" i="7"/>
  <c r="AV241" i="7"/>
  <c r="AV199" i="7"/>
  <c r="AV91" i="7"/>
  <c r="AV906" i="7"/>
  <c r="AV874" i="7"/>
  <c r="AV788" i="7"/>
  <c r="AV408" i="7"/>
  <c r="AV1060" i="7"/>
  <c r="AV303" i="7"/>
  <c r="AV646" i="7"/>
  <c r="AV613" i="7"/>
  <c r="AV127" i="7"/>
  <c r="AV167" i="7"/>
  <c r="AV918" i="7"/>
  <c r="AV461" i="7"/>
  <c r="AV392" i="7"/>
  <c r="AV740" i="7"/>
  <c r="AV664" i="7"/>
  <c r="AV665" i="7"/>
  <c r="AV666" i="7"/>
  <c r="AV667" i="7"/>
  <c r="AV668" i="7"/>
  <c r="AV669" i="7"/>
  <c r="AV491" i="7"/>
  <c r="AV468" i="7"/>
  <c r="AV393" i="7"/>
  <c r="AV1061" i="7"/>
  <c r="AV270" i="7"/>
  <c r="AV58" i="7"/>
  <c r="AV500" i="7"/>
  <c r="AV219" i="7"/>
  <c r="AV325" i="7"/>
  <c r="AV222" i="7"/>
  <c r="AV476" i="7"/>
  <c r="AV676" i="7"/>
  <c r="AV182" i="7"/>
  <c r="AV396" i="7"/>
  <c r="AV547" i="7"/>
  <c r="AV72" i="7"/>
  <c r="AV910" i="7"/>
  <c r="AV715" i="7"/>
  <c r="AV488" i="7"/>
  <c r="AV685" i="7"/>
  <c r="AV1077" i="7"/>
  <c r="AV1079" i="7"/>
  <c r="AV282" i="7"/>
  <c r="AV752" i="7"/>
  <c r="AV57" i="7"/>
  <c r="AV398" i="7"/>
  <c r="AV992" i="7"/>
  <c r="AV537" i="7"/>
  <c r="AV20" i="7"/>
  <c r="AV961" i="7"/>
  <c r="AV714" i="7"/>
  <c r="AV171" i="7"/>
  <c r="AV13" i="7"/>
  <c r="AV1076" i="7"/>
  <c r="AV1080" i="7"/>
  <c r="AV59" i="7"/>
  <c r="AV909" i="7"/>
  <c r="AV915" i="7"/>
  <c r="AV890" i="7"/>
  <c r="AV598" i="7"/>
  <c r="AV96" i="7"/>
  <c r="AV730" i="7"/>
  <c r="AV134" i="7"/>
  <c r="AV1075" i="7"/>
  <c r="AV736" i="7"/>
  <c r="AV835" i="7"/>
  <c r="AV879" i="7"/>
  <c r="AV1078" i="7"/>
  <c r="AV717" i="7"/>
  <c r="AV460" i="7"/>
  <c r="AV996" i="7"/>
  <c r="AV330" i="7"/>
  <c r="AV318" i="7"/>
  <c r="AV377" i="7"/>
  <c r="AV624" i="7"/>
  <c r="AV21" i="7"/>
  <c r="AV30" i="7"/>
  <c r="AV515" i="7"/>
  <c r="AV70" i="7"/>
  <c r="AV71" i="7"/>
  <c r="AV267" i="7"/>
  <c r="AV121" i="7"/>
  <c r="AV249" i="7"/>
  <c r="AV239" i="7"/>
  <c r="AV790" i="7"/>
  <c r="AV516" i="7"/>
  <c r="AV849" i="7"/>
  <c r="AV451" i="7"/>
  <c r="AV97" i="7"/>
  <c r="AV1028" i="7"/>
  <c r="AV554" i="7"/>
  <c r="AV628" i="7"/>
  <c r="AV284" i="7"/>
  <c r="AV930" i="7"/>
  <c r="AV132" i="7"/>
  <c r="AV908" i="7"/>
  <c r="AV18" i="7"/>
  <c r="AV657" i="7"/>
  <c r="AV1018" i="7"/>
  <c r="AV635" i="7"/>
  <c r="AV120" i="7"/>
  <c r="AV1032" i="7"/>
  <c r="AV766" i="7"/>
  <c r="AV985" i="7"/>
  <c r="AV986" i="7"/>
  <c r="AV987" i="7"/>
  <c r="AV988" i="7"/>
  <c r="AV902" i="7"/>
  <c r="AV297" i="7"/>
  <c r="AV771" i="7"/>
  <c r="AV112" i="7"/>
  <c r="AV905" i="7"/>
  <c r="AV1143" i="7"/>
  <c r="AV889" i="7"/>
  <c r="AV1126" i="7"/>
  <c r="AV1127" i="7"/>
  <c r="AV1128" i="7"/>
  <c r="AV1129" i="7"/>
  <c r="AV846" i="7"/>
  <c r="AV1125" i="7"/>
  <c r="AV85" i="7"/>
  <c r="AV1167" i="7"/>
  <c r="AV686" i="7"/>
  <c r="AV126" i="7"/>
  <c r="AV723" i="7"/>
  <c r="AV1040" i="7"/>
  <c r="AV373" i="7"/>
  <c r="AV374" i="7"/>
  <c r="AV375" i="7"/>
  <c r="AV376" i="7"/>
  <c r="AV1044" i="7"/>
  <c r="AV255" i="7"/>
  <c r="AV682" i="7"/>
  <c r="AV466" i="7"/>
  <c r="AV245" i="7"/>
  <c r="AV101" i="7"/>
  <c r="AV77" i="7"/>
  <c r="AV310" i="7"/>
  <c r="AV75" i="7"/>
  <c r="AV347" i="7"/>
  <c r="AV125" i="7"/>
  <c r="AV782" i="7"/>
  <c r="AV81" i="7"/>
  <c r="AV1034" i="7"/>
  <c r="AV115" i="7"/>
  <c r="AV592" i="7"/>
  <c r="AV1069" i="7"/>
  <c r="AV649" i="7"/>
  <c r="AV122" i="7"/>
  <c r="AV469" i="7"/>
  <c r="AV124" i="7"/>
  <c r="AV3" i="7"/>
  <c r="AV323" i="7"/>
  <c r="AV946" i="7"/>
  <c r="AV539" i="7"/>
  <c r="AV698" i="7"/>
  <c r="AV100" i="7"/>
  <c r="AV25" i="7"/>
  <c r="AV14" i="7"/>
  <c r="AV1130" i="7"/>
  <c r="AV131" i="7"/>
  <c r="AV217" i="7"/>
  <c r="AV283" i="7"/>
  <c r="AV801" i="7"/>
  <c r="AV578" i="7"/>
  <c r="AV260" i="7"/>
  <c r="AV526" i="7"/>
  <c r="AV819" i="7"/>
  <c r="AV799" i="7"/>
  <c r="AV143" i="7"/>
  <c r="AV138" i="7"/>
  <c r="AV118" i="7"/>
  <c r="AV263" i="7"/>
  <c r="AV542" i="7"/>
  <c r="AV1033" i="7"/>
  <c r="AV614" i="7"/>
  <c r="AV272" i="7"/>
  <c r="AV587" i="7"/>
  <c r="AV885" i="7"/>
  <c r="AV769" i="7"/>
  <c r="AV234" i="7"/>
  <c r="AV1157" i="7"/>
  <c r="AV780" i="7"/>
  <c r="AV311" i="7"/>
  <c r="AV562" i="7"/>
  <c r="AV1072" i="7"/>
  <c r="AV111" i="7"/>
  <c r="AV110" i="7"/>
  <c r="AV881" i="7"/>
  <c r="AV230" i="7"/>
  <c r="AV313" i="7"/>
  <c r="AV334" i="7"/>
  <c r="AV830" i="7"/>
  <c r="AV280" i="7"/>
  <c r="AV129" i="7"/>
  <c r="AV993" i="7"/>
  <c r="AV741" i="7"/>
  <c r="AV742" i="7"/>
  <c r="AV9" i="7"/>
  <c r="AV768" i="7"/>
  <c r="AV677" i="7"/>
  <c r="AV15" i="7"/>
  <c r="AV939" i="7"/>
  <c r="AV179" i="7"/>
  <c r="AV975" i="7"/>
  <c r="AV976" i="7"/>
  <c r="AV16" i="7"/>
  <c r="AV142" i="7"/>
  <c r="AV137" i="7"/>
  <c r="AV321" i="7"/>
  <c r="AV294" i="7"/>
  <c r="AV295" i="7"/>
  <c r="AV533" i="7"/>
  <c r="AV534" i="7"/>
  <c r="AV19" i="7"/>
  <c r="AV545" i="7"/>
  <c r="AV1043" i="7"/>
  <c r="AV973" i="7"/>
  <c r="AV306" i="7"/>
  <c r="AV826" i="7"/>
  <c r="AV827" i="7"/>
  <c r="AV410" i="7"/>
  <c r="AV920" i="7"/>
  <c r="AV643" i="7"/>
  <c r="AV734" i="7"/>
  <c r="AV1086" i="7"/>
  <c r="AV519" i="7"/>
  <c r="AV753" i="7"/>
  <c r="AV965" i="7"/>
  <c r="AV300" i="7"/>
  <c r="AV1151" i="7"/>
  <c r="AV104" i="7"/>
  <c r="AV531" i="7"/>
  <c r="AV527" i="7"/>
  <c r="AV229" i="7"/>
  <c r="AV719" i="7"/>
  <c r="AV430" i="7"/>
  <c r="AV566" i="7"/>
  <c r="AV641" i="7"/>
  <c r="AV784" i="7"/>
  <c r="AV117" i="7"/>
  <c r="AV1131" i="7"/>
  <c r="AV305" i="7"/>
  <c r="AV458" i="7"/>
  <c r="AV744" i="7"/>
  <c r="AV778" i="7"/>
  <c r="AV307" i="7"/>
  <c r="AV103" i="7"/>
  <c r="AV582" i="7"/>
  <c r="AV273" i="7"/>
  <c r="AV621" i="7"/>
  <c r="AV333" i="7"/>
  <c r="AV84" i="7"/>
  <c r="AV728" i="7"/>
  <c r="AV317" i="7"/>
  <c r="AV569" i="7"/>
  <c r="AV793" i="7"/>
  <c r="AV895" i="7"/>
  <c r="AV896" i="7"/>
  <c r="AV897" i="7"/>
  <c r="AV278" i="7"/>
  <c r="AV312" i="7"/>
  <c r="AV1081" i="7"/>
  <c r="AV651" i="7"/>
  <c r="AV292" i="7"/>
  <c r="AV561" i="7"/>
  <c r="AV786" i="7"/>
  <c r="AV989" i="7"/>
  <c r="AV673" i="7"/>
  <c r="AV903" i="7"/>
  <c r="AV907" i="7"/>
  <c r="AV662" i="7"/>
  <c r="AV203" i="7"/>
  <c r="AV428" i="7"/>
  <c r="AV998" i="7"/>
  <c r="AV978" i="7"/>
  <c r="AV1147" i="7"/>
  <c r="AV381" i="7"/>
  <c r="AV1156" i="7"/>
  <c r="AV252" i="7"/>
  <c r="AV133" i="7"/>
  <c r="AV770" i="7"/>
  <c r="AV413" i="7"/>
  <c r="AV514" i="7"/>
  <c r="AV1088" i="7"/>
  <c r="AV1112" i="7"/>
  <c r="AV938" i="7"/>
  <c r="AV632" i="7"/>
  <c r="AV102" i="7"/>
  <c r="AV749" i="7"/>
  <c r="AV964" i="7"/>
  <c r="AV943" i="7"/>
  <c r="AV277" i="7"/>
  <c r="AV350" i="7"/>
  <c r="AV1057" i="7"/>
  <c r="AV93" i="7"/>
  <c r="AV265" i="7"/>
  <c r="AV8" i="7"/>
  <c r="AV10" i="7"/>
  <c r="AV298" i="7"/>
  <c r="AV1106" i="7"/>
  <c r="AV1058" i="7"/>
  <c r="AV108" i="7"/>
  <c r="AV314" i="7"/>
  <c r="AV754" i="7"/>
  <c r="AV933" i="7"/>
  <c r="AV863" i="7"/>
  <c r="AV756" i="7"/>
  <c r="AV308" i="7"/>
  <c r="AV733" i="7"/>
  <c r="AV1010" i="7"/>
  <c r="AV700" i="7"/>
  <c r="AV28" i="7"/>
  <c r="AV99" i="7"/>
  <c r="AV484" i="7"/>
  <c r="AV536" i="7"/>
  <c r="AV540" i="7"/>
  <c r="AV1027" i="7"/>
  <c r="AV709" i="7"/>
  <c r="AV22" i="7"/>
  <c r="AV54" i="7"/>
  <c r="AV980" i="7"/>
  <c r="AV982" i="7"/>
  <c r="AV797" i="7"/>
  <c r="AV169" i="7"/>
  <c r="AV52" i="7"/>
  <c r="AV716" i="7"/>
  <c r="AV366" i="7"/>
  <c r="AV727" i="7"/>
  <c r="AV107" i="7"/>
  <c r="AV1024" i="7"/>
  <c r="AV970" i="7"/>
  <c r="AV1011" i="7"/>
  <c r="AV860" i="7"/>
  <c r="AV828" i="7"/>
  <c r="AV775" i="7"/>
  <c r="AV326" i="7"/>
  <c r="AV1115" i="7"/>
  <c r="AV391" i="7"/>
  <c r="AV958" i="7"/>
  <c r="AV154" i="7"/>
  <c r="AV487" i="7"/>
  <c r="AV520" i="7"/>
  <c r="AV1111" i="7"/>
  <c r="AV32" i="7"/>
  <c r="AV369" i="7"/>
  <c r="AV109" i="7"/>
  <c r="AV50" i="7"/>
  <c r="AV365" i="7"/>
  <c r="AV604" i="7"/>
  <c r="AV824" i="7"/>
  <c r="AV928" i="7"/>
  <c r="AV630" i="7"/>
  <c r="AV689" i="7"/>
  <c r="AV765" i="7"/>
  <c r="AV603" i="7"/>
  <c r="AV271" i="7"/>
  <c r="AV711" i="7"/>
  <c r="AV893" i="7"/>
  <c r="AV525" i="7"/>
  <c r="AV971" i="7"/>
  <c r="AV822" i="7"/>
  <c r="AV471" i="7"/>
  <c r="AV977" i="7"/>
  <c r="AV812" i="7"/>
  <c r="AV706" i="7"/>
  <c r="AV913" i="7"/>
  <c r="AV94" i="7"/>
  <c r="AV98" i="7"/>
  <c r="AV53" i="7"/>
  <c r="AV979" i="7"/>
  <c r="AV981" i="7"/>
  <c r="AV721" i="7"/>
  <c r="AV838" i="7"/>
  <c r="AV485" i="7"/>
  <c r="AV922" i="7"/>
  <c r="AV164" i="7"/>
  <c r="AV364" i="7"/>
  <c r="AV703" i="7"/>
  <c r="AV105" i="7"/>
  <c r="AV401" i="7"/>
  <c r="AV847" i="7"/>
  <c r="AV772" i="7"/>
  <c r="AV1172" i="7"/>
  <c r="AV1148" i="7"/>
  <c r="AV1160" i="7"/>
  <c r="AV1064" i="7"/>
  <c r="AV565" i="7"/>
  <c r="AV163" i="7"/>
  <c r="AV363" i="7"/>
  <c r="AV862" i="7"/>
  <c r="AV825" i="7"/>
  <c r="AV502" i="7"/>
  <c r="AV912" i="7"/>
  <c r="AV1155" i="7"/>
  <c r="AV1169" i="7"/>
  <c r="AV776" i="7"/>
  <c r="AV227" i="7"/>
  <c r="AV702" i="7"/>
  <c r="AV1096" i="7"/>
  <c r="AV695" i="7"/>
  <c r="AV974" i="7"/>
  <c r="AV616" i="7"/>
  <c r="AV831" i="7"/>
  <c r="AV581" i="7"/>
  <c r="AV926" i="7"/>
  <c r="AV1159" i="7"/>
  <c r="AV1170" i="7"/>
  <c r="AV324" i="7"/>
  <c r="AV936" i="7"/>
  <c r="AV691" i="7"/>
  <c r="AV679" i="7"/>
  <c r="AV456" i="7"/>
  <c r="AV757" i="7"/>
  <c r="AV541" i="7"/>
  <c r="AV384" i="7"/>
  <c r="AV386" i="7"/>
  <c r="AV735" i="7"/>
  <c r="AV951" i="7"/>
  <c r="AV798" i="7"/>
  <c r="AV1016" i="7"/>
  <c r="AV315" i="7"/>
  <c r="AV339" i="7"/>
  <c r="AV722" i="7"/>
  <c r="AV956" i="7"/>
  <c r="AV400" i="7"/>
  <c r="AV687" i="7"/>
  <c r="AV837" i="7"/>
  <c r="AV424" i="7"/>
  <c r="AV850" i="7"/>
  <c r="AV1052" i="7"/>
  <c r="AV800" i="7"/>
  <c r="AV1162" i="7"/>
  <c r="AV1003" i="7"/>
  <c r="AV1166" i="7"/>
  <c r="AV465" i="7"/>
  <c r="AV856" i="7"/>
  <c r="AV844" i="7"/>
  <c r="AV528" i="7"/>
  <c r="AV883" i="7"/>
  <c r="AV884" i="7"/>
  <c r="AV1119" i="7"/>
  <c r="AV594" i="7"/>
  <c r="AV379" i="7"/>
  <c r="AV415" i="7"/>
  <c r="AV758" i="7"/>
  <c r="AV262" i="7"/>
  <c r="AV818" i="7"/>
  <c r="AV524" i="7"/>
  <c r="AV823" i="7"/>
  <c r="AV37" i="7"/>
  <c r="AV648" i="7"/>
  <c r="AV1056" i="7"/>
  <c r="AV599" i="7"/>
  <c r="AV597" i="7"/>
  <c r="AV764" i="7"/>
  <c r="AV506" i="7"/>
  <c r="AV1133" i="7"/>
  <c r="AV1136" i="7"/>
  <c r="AV949" i="7"/>
  <c r="AV763" i="7"/>
  <c r="AV688" i="7"/>
  <c r="AV327" i="7"/>
  <c r="AV1055" i="7"/>
  <c r="AV1082" i="7"/>
  <c r="AV626" i="7"/>
  <c r="AV853" i="7"/>
  <c r="AV406" i="7"/>
  <c r="AV538" i="7"/>
  <c r="AV1092" i="7"/>
  <c r="AV385" i="7"/>
  <c r="AV387" i="7"/>
  <c r="AV591" i="7"/>
  <c r="AV346" i="7"/>
  <c r="AV1171" i="7"/>
  <c r="AV1031" i="7"/>
  <c r="AV923" i="7"/>
  <c r="AV505" i="7"/>
  <c r="AV1098" i="7"/>
  <c r="AV196" i="7"/>
  <c r="AV511" i="7"/>
  <c r="AV596" i="7"/>
  <c r="AV399" i="7"/>
  <c r="AV1146" i="7"/>
  <c r="AV952" i="7"/>
  <c r="AV1154" i="7"/>
  <c r="AV1066" i="7"/>
  <c r="AV447" i="7"/>
  <c r="AV810" i="7"/>
  <c r="AV832" i="7"/>
  <c r="AV1002" i="7"/>
  <c r="AV512" i="7"/>
  <c r="AV586" i="7"/>
  <c r="AV348" i="7"/>
  <c r="AV90" i="7"/>
  <c r="AV901" i="7"/>
  <c r="AV148" i="7"/>
  <c r="AV625" i="7"/>
  <c r="AV472" i="7"/>
  <c r="AV1158" i="7"/>
  <c r="AV1012" i="7"/>
  <c r="AV816" i="7"/>
  <c r="AV352" i="7"/>
  <c r="AV808" i="7"/>
  <c r="AV1050" i="7"/>
  <c r="AV1062" i="7"/>
  <c r="AV678" i="7"/>
  <c r="AV493" i="7"/>
  <c r="AV777" i="7"/>
  <c r="AV767" i="7"/>
  <c r="AV83" i="7"/>
  <c r="AV432" i="7"/>
  <c r="AV1091" i="7"/>
  <c r="AV45" i="7"/>
  <c r="AV2" i="7"/>
  <c r="AV147" i="7"/>
  <c r="AV116" i="7"/>
  <c r="AV629" i="7"/>
  <c r="AV595" i="7"/>
  <c r="AV1161" i="7"/>
  <c r="AV809" i="7"/>
  <c r="AV760" i="7"/>
  <c r="AV817" i="7"/>
  <c r="AV253" i="7"/>
  <c r="AV145" i="7"/>
  <c r="AV492" i="7"/>
  <c r="AV191" i="7"/>
  <c r="AV316" i="7"/>
  <c r="AV1110" i="7"/>
  <c r="AV1039" i="7"/>
  <c r="AV1007" i="7"/>
  <c r="AV941" i="7"/>
  <c r="AV924" i="7"/>
  <c r="AV674" i="7"/>
  <c r="AV633" i="7"/>
  <c r="AV1074" i="7"/>
  <c r="AV611" i="7"/>
  <c r="AV580" i="7"/>
  <c r="AV370" i="7"/>
  <c r="AV638" i="7"/>
  <c r="AV1105" i="7"/>
  <c r="AV876" i="7"/>
  <c r="AV64" i="7"/>
  <c r="AV802" i="7"/>
  <c r="AV178" i="7"/>
  <c r="AV618" i="7"/>
  <c r="AV1013" i="7"/>
  <c r="AV605" i="7"/>
  <c r="AV606" i="7"/>
  <c r="AV852" i="7"/>
  <c r="AV477" i="7"/>
  <c r="AV425" i="7"/>
  <c r="AV957" i="7"/>
  <c r="AV1019" i="7"/>
  <c r="AV807" i="7"/>
  <c r="AV1059" i="7"/>
  <c r="AV1138" i="7"/>
  <c r="AV937" i="7"/>
  <c r="AV416" i="7"/>
  <c r="AV195" i="7"/>
  <c r="AV420" i="7"/>
  <c r="AV1095" i="7"/>
  <c r="AV215" i="7"/>
  <c r="AV1140" i="7"/>
  <c r="AV1141" i="7"/>
  <c r="AV1142" i="7"/>
  <c r="AV1168" i="7"/>
  <c r="AV209" i="7"/>
  <c r="AV1071" i="7"/>
  <c r="AV932" i="7"/>
  <c r="AV473" i="7"/>
  <c r="AV654" i="7"/>
  <c r="AV1073" i="7"/>
  <c r="AV543" i="7"/>
  <c r="AV256" i="7"/>
  <c r="AV521" i="7"/>
  <c r="AV78" i="7"/>
  <c r="AV181" i="7"/>
  <c r="AV631" i="7"/>
  <c r="AV917" i="7"/>
  <c r="AV1109" i="7"/>
  <c r="AV911" i="7"/>
  <c r="AV821" i="7"/>
  <c r="AV479" i="7"/>
  <c r="AV1020" i="7"/>
  <c r="AV663" i="7"/>
  <c r="AV1121" i="7"/>
  <c r="AV820" i="7"/>
  <c r="AV796" i="7"/>
  <c r="AV412" i="7"/>
  <c r="AV1084" i="7"/>
  <c r="AV745" i="7"/>
  <c r="AV429" i="7"/>
  <c r="AV175" i="7"/>
  <c r="AV791" i="7"/>
  <c r="AV750" i="7"/>
  <c r="AV781" i="7"/>
  <c r="AV914" i="7"/>
  <c r="AV751" i="7"/>
  <c r="AV382" i="7"/>
  <c r="AV748" i="7"/>
  <c r="AV1017" i="7"/>
  <c r="AV645" i="7"/>
  <c r="AV1067" i="7"/>
  <c r="AV834" i="7"/>
  <c r="AV224" i="7"/>
  <c r="AV160" i="7"/>
  <c r="AV161" i="7"/>
  <c r="AV158" i="7"/>
  <c r="AV159" i="7"/>
  <c r="AV640" i="7"/>
  <c r="AV1022" i="7"/>
  <c r="AV944" i="7"/>
  <c r="AV1104" i="7"/>
  <c r="AV206" i="7"/>
  <c r="AV449" i="7"/>
  <c r="AV302" i="7"/>
  <c r="AV489" i="7"/>
  <c r="AV24" i="7"/>
  <c r="AV994" i="7"/>
  <c r="AV329" i="7"/>
  <c r="AV590" i="7"/>
  <c r="AV1045" i="7"/>
  <c r="AV900" i="7"/>
  <c r="AV636" i="7"/>
  <c r="AV276" i="7"/>
  <c r="AV444" i="7"/>
  <c r="AV172" i="7"/>
  <c r="AV1036" i="7"/>
  <c r="AV1100" i="7"/>
  <c r="AV1085" i="7"/>
  <c r="AV990" i="7"/>
  <c r="AV546" i="7"/>
  <c r="AV1025" i="7"/>
  <c r="AV683" i="7"/>
  <c r="AV1118" i="7"/>
  <c r="AV174" i="7"/>
  <c r="AV322" i="7"/>
  <c r="AV871" i="7"/>
  <c r="AV725" i="7"/>
  <c r="AV600" i="7"/>
  <c r="AV794" i="7"/>
  <c r="AV1149" i="7"/>
  <c r="AV1132" i="7"/>
  <c r="AV151" i="7"/>
  <c r="AV1113" i="7"/>
  <c r="AV426" i="7"/>
  <c r="AV509" i="7"/>
  <c r="AV304" i="7"/>
  <c r="AV454" i="7"/>
  <c r="AV1137" i="7"/>
  <c r="AV899" i="7"/>
  <c r="AV200" i="7"/>
  <c r="AV187" i="7"/>
  <c r="AV470" i="7"/>
  <c r="AV1102" i="7"/>
  <c r="AV320" i="7"/>
  <c r="AV875" i="7"/>
  <c r="AV935" i="7"/>
  <c r="AV761" i="7"/>
  <c r="AV1150" i="7"/>
  <c r="AV530" i="7"/>
  <c r="AV743" i="7"/>
  <c r="AV680" i="7"/>
  <c r="AV950" i="7"/>
  <c r="AV332" i="7"/>
  <c r="AV877" i="7"/>
  <c r="AV146" i="7"/>
  <c r="AV1139" i="7"/>
  <c r="AV779" i="7"/>
  <c r="AV873" i="7"/>
  <c r="AV1117" i="7"/>
  <c r="AV620" i="7"/>
  <c r="AV619" i="7"/>
  <c r="AV1035" i="7"/>
  <c r="AV945" i="7"/>
  <c r="AV156" i="7"/>
  <c r="AV362" i="7"/>
  <c r="AV258" i="7"/>
  <c r="AV246" i="7"/>
  <c r="AV474" i="7"/>
  <c r="AV218" i="7"/>
  <c r="AV221" i="7"/>
  <c r="AV82" i="7"/>
  <c r="AV607" i="7"/>
  <c r="AV367" i="7"/>
  <c r="AV551" i="7"/>
  <c r="AV552" i="7"/>
  <c r="AV553" i="7"/>
  <c r="AV1026" i="7"/>
  <c r="AV1108" i="7"/>
  <c r="AV39" i="7"/>
  <c r="AV63" i="7"/>
  <c r="AV1094" i="7"/>
  <c r="AV904" i="7"/>
  <c r="AV829" i="7"/>
  <c r="AV497" i="7"/>
  <c r="AV570" i="7"/>
  <c r="AV639" i="7"/>
  <c r="AV739" i="7"/>
  <c r="AV144" i="7"/>
  <c r="AV180" i="7"/>
  <c r="AV991" i="7"/>
  <c r="AV785" i="7"/>
  <c r="AV1023" i="7"/>
  <c r="AV1124" i="7"/>
  <c r="AV434" i="7"/>
  <c r="AV707" i="7"/>
  <c r="AV358" i="7"/>
  <c r="AV390" i="7"/>
  <c r="AV731" i="7"/>
  <c r="AV1089" i="7"/>
  <c r="AV359" i="7"/>
  <c r="AV360" i="7"/>
  <c r="AV1120" i="7"/>
  <c r="AV783" i="7"/>
  <c r="AV483" i="7"/>
  <c r="AV997" i="7"/>
  <c r="AV929" i="7"/>
  <c r="AV963" i="7"/>
  <c r="AV886" i="7"/>
  <c r="AV1123" i="7"/>
  <c r="AV1000" i="7"/>
  <c r="AV560" i="7"/>
  <c r="AV762" i="7"/>
  <c r="AV193" i="7"/>
  <c r="AV42" i="7"/>
  <c r="AV564" i="7"/>
  <c r="AV503" i="7"/>
  <c r="AV337" i="7"/>
  <c r="AV372" i="7"/>
  <c r="AV841" i="7"/>
  <c r="AV336" i="7"/>
  <c r="AV128" i="7"/>
  <c r="AV7" i="7"/>
  <c r="AV184" i="7"/>
  <c r="AV140" i="7"/>
  <c r="AV247" i="7"/>
  <c r="AV1173" i="7"/>
  <c r="AV940" i="7"/>
  <c r="AV549" i="7"/>
  <c r="AV1009" i="7"/>
  <c r="AV568" i="7"/>
  <c r="AV880" i="7"/>
  <c r="AV349" i="7"/>
  <c r="AV51" i="7"/>
  <c r="AV867" i="7"/>
  <c r="AV343" i="7"/>
  <c r="AV842" i="7"/>
  <c r="AV1087" i="7"/>
  <c r="AV792" i="7"/>
  <c r="AV207" i="7"/>
  <c r="AV342" i="7"/>
  <c r="AV815" i="7"/>
  <c r="AV66" i="7"/>
  <c r="AV351" i="7"/>
  <c r="AV1008" i="7"/>
  <c r="AV427" i="7"/>
  <c r="AV41" i="7"/>
  <c r="AV380" i="7"/>
  <c r="AV152" i="7"/>
  <c r="AV355" i="7"/>
  <c r="AV650" i="7"/>
  <c r="AV1029" i="7"/>
  <c r="AV56" i="7"/>
  <c r="AV356" i="7"/>
  <c r="AV210" i="7"/>
  <c r="AV708" i="7"/>
  <c r="AV150" i="7"/>
  <c r="AV43" i="7"/>
  <c r="AV593" i="7"/>
  <c r="AV40" i="7"/>
  <c r="AV1037" i="7"/>
  <c r="AV1030" i="7"/>
  <c r="AV916" i="7"/>
  <c r="AV1021" i="7"/>
  <c r="AV335" i="7"/>
  <c r="AV275" i="7"/>
  <c r="AV248" i="7"/>
  <c r="AV550" i="7"/>
  <c r="AV394" i="7"/>
  <c r="AV999" i="7"/>
  <c r="AV389" i="7"/>
  <c r="AV155" i="7"/>
  <c r="AV80" i="7"/>
  <c r="AV995" i="7"/>
  <c r="AV510" i="7"/>
  <c r="AV17" i="7"/>
  <c r="AV299" i="7"/>
  <c r="AV328" i="7"/>
  <c r="AV319" i="7"/>
  <c r="AV435" i="7"/>
  <c r="AV948" i="7"/>
  <c r="AV854" i="7"/>
  <c r="AV404" i="7"/>
  <c r="AV498" i="7"/>
  <c r="AV813" i="7"/>
  <c r="AV407" i="7"/>
  <c r="AV281" i="7"/>
  <c r="AV954" i="7"/>
  <c r="AV805" i="7"/>
  <c r="AV898" i="7"/>
  <c r="AV555" i="7"/>
  <c r="AV513" i="7"/>
  <c r="AV251" i="7"/>
  <c r="AV354" i="7"/>
  <c r="AV186" i="7"/>
  <c r="AV188" i="7"/>
  <c r="AV637" i="7"/>
  <c r="AV814" i="7"/>
  <c r="AV865" i="7"/>
  <c r="AV157" i="7"/>
  <c r="AV44" i="7"/>
  <c r="AV1097" i="7"/>
  <c r="AV439" i="7"/>
  <c r="AV242" i="7"/>
  <c r="AV130" i="7"/>
  <c r="AV972" i="7"/>
  <c r="AV953" i="7"/>
  <c r="AV584" i="7"/>
  <c r="AV136" i="7"/>
  <c r="AV33" i="7"/>
  <c r="AV231" i="7"/>
  <c r="AV237" i="7"/>
  <c r="AV135" i="7"/>
  <c r="AV806" i="7"/>
  <c r="AV233" i="7"/>
  <c r="AV1083" i="7"/>
  <c r="AV699" i="7"/>
  <c r="AV418" i="7"/>
  <c r="AV86" i="7"/>
  <c r="AV1103" i="7"/>
  <c r="AV1153" i="7"/>
  <c r="AV254" i="7"/>
  <c r="AV833" i="7"/>
  <c r="AV532" i="7"/>
  <c r="AV5" i="7"/>
  <c r="AV1116" i="7"/>
  <c r="AV79" i="7"/>
  <c r="AV712" i="7"/>
  <c r="AV713" i="7"/>
  <c r="AV658" i="7"/>
  <c r="AV659" i="7"/>
  <c r="AV660" i="7"/>
  <c r="AV661" i="7"/>
  <c r="AV622" i="7"/>
  <c r="AV644" i="7"/>
  <c r="AV464" i="7"/>
  <c r="AV87" i="7"/>
  <c r="AV482" i="7"/>
  <c r="AV55" i="7"/>
  <c r="AV383" i="7"/>
  <c r="AV692" i="7"/>
  <c r="AV448" i="7"/>
  <c r="AV684" i="7"/>
  <c r="AV338" i="7"/>
  <c r="AV371" i="7"/>
  <c r="AV139" i="7"/>
  <c r="AV38" i="7"/>
  <c r="AV443" i="7"/>
  <c r="AV609" i="7"/>
  <c r="AV341" i="7"/>
  <c r="AV601" i="7"/>
  <c r="AV523" i="7"/>
  <c r="AV589" i="7"/>
  <c r="AV576" i="7"/>
  <c r="AV331" i="7"/>
  <c r="AV567" i="7"/>
  <c r="AV176" i="7"/>
  <c r="AV205" i="7"/>
  <c r="AV556" i="7"/>
  <c r="AV1063" i="7"/>
  <c r="AV507" i="7"/>
  <c r="AV984" i="7"/>
  <c r="AV475" i="7"/>
  <c r="AV617" i="7"/>
  <c r="AV11" i="7"/>
  <c r="AV361" i="7"/>
  <c r="AV504" i="7"/>
  <c r="AV153" i="7"/>
  <c r="AV804" i="7"/>
  <c r="AV602" i="7"/>
  <c r="AV162" i="7"/>
  <c r="AV544" i="7"/>
  <c r="AV266" i="7"/>
  <c r="AV959" i="7"/>
  <c r="AV228" i="7"/>
  <c r="AV732" i="7"/>
  <c r="AV243" i="7"/>
  <c r="AV811" i="7"/>
  <c r="AV583" i="7"/>
  <c r="AV857" i="7"/>
  <c r="AV357" i="7"/>
  <c r="AV201" i="7"/>
  <c r="AV202" i="7"/>
  <c r="AV535" i="7"/>
  <c r="AV559" i="7"/>
  <c r="AV612" i="7"/>
  <c r="AV353" i="7"/>
  <c r="AV577" i="7"/>
  <c r="AV113" i="7"/>
  <c r="AV773" i="7"/>
  <c r="AV279" i="7"/>
  <c r="AV141" i="7"/>
  <c r="AV149" i="7"/>
  <c r="AV557" i="7"/>
  <c r="AV558" i="7"/>
  <c r="AV340" i="7"/>
  <c r="AV123" i="7"/>
  <c r="AV1049" i="7"/>
  <c r="AV23" i="7"/>
  <c r="AV774" i="7"/>
  <c r="AV344" i="7"/>
  <c r="AQ634" i="7"/>
  <c r="AS634" i="7" s="1"/>
  <c r="AQ608" i="7"/>
  <c r="AS608" i="7" s="1"/>
  <c r="AQ421" i="7"/>
  <c r="AS421" i="7" s="1"/>
  <c r="AQ1014" i="7"/>
  <c r="AS1014" i="7" s="1"/>
  <c r="AQ836" i="7"/>
  <c r="AS836" i="7" s="1"/>
  <c r="AQ1134" i="7"/>
  <c r="AS1134" i="7" s="1"/>
  <c r="AQ257" i="7"/>
  <c r="AS257" i="7" s="1"/>
  <c r="AQ652" i="7"/>
  <c r="AS652" i="7" s="1"/>
  <c r="AQ185" i="7"/>
  <c r="AS185" i="7" s="1"/>
  <c r="AQ878" i="7"/>
  <c r="AS878" i="7" s="1"/>
  <c r="AQ499" i="7"/>
  <c r="AS499" i="7" s="1"/>
  <c r="AQ495" i="7"/>
  <c r="AS495" i="7" s="1"/>
  <c r="AQ724" i="7"/>
  <c r="AS724" i="7" s="1"/>
  <c r="AQ409" i="7"/>
  <c r="AS409" i="7" s="1"/>
  <c r="AQ729" i="7"/>
  <c r="AS729" i="7" s="1"/>
  <c r="AQ494" i="7"/>
  <c r="AS494" i="7" s="1"/>
  <c r="AQ891" i="7"/>
  <c r="AS891" i="7" s="1"/>
  <c r="AQ204" i="7"/>
  <c r="AS204" i="7" s="1"/>
  <c r="AQ843" i="7"/>
  <c r="AS843" i="7" s="1"/>
  <c r="AQ1165" i="7"/>
  <c r="AS1165" i="7" s="1"/>
  <c r="AQ1053" i="7"/>
  <c r="AS1053" i="7" s="1"/>
  <c r="AQ190" i="7"/>
  <c r="AS190" i="7" s="1"/>
  <c r="AQ934" i="7"/>
  <c r="AS934" i="7" s="1"/>
  <c r="AQ481" i="7"/>
  <c r="AS481" i="7" s="1"/>
  <c r="AQ436" i="7"/>
  <c r="AS436" i="7" s="1"/>
  <c r="AQ892" i="7"/>
  <c r="AS892" i="7" s="1"/>
  <c r="AQ858" i="7"/>
  <c r="AS858" i="7" s="1"/>
  <c r="AQ397" i="7"/>
  <c r="AS397" i="7" s="1"/>
  <c r="AQ402" i="7"/>
  <c r="AS402" i="7" s="1"/>
  <c r="AQ1048" i="7"/>
  <c r="AS1048" i="7" s="1"/>
  <c r="AQ681" i="7"/>
  <c r="AS681" i="7" s="1"/>
  <c r="AQ49" i="7"/>
  <c r="AS49" i="7" s="1"/>
  <c r="AQ704" i="7"/>
  <c r="AS704" i="7" s="1"/>
  <c r="AQ92" i="7"/>
  <c r="AS92" i="7" s="1"/>
  <c r="AQ437" i="7"/>
  <c r="AS437" i="7" s="1"/>
  <c r="AQ1051" i="7"/>
  <c r="AS1051" i="7" s="1"/>
  <c r="AQ738" i="7"/>
  <c r="AS738" i="7" s="1"/>
  <c r="AQ866" i="7"/>
  <c r="AS866" i="7" s="1"/>
  <c r="AQ1041" i="7"/>
  <c r="AS1041" i="7" s="1"/>
  <c r="AQ1135" i="7"/>
  <c r="AS1135" i="7" s="1"/>
  <c r="AQ76" i="7"/>
  <c r="AS76" i="7" s="1"/>
  <c r="AQ46" i="7"/>
  <c r="AS46" i="7" s="1"/>
  <c r="AQ47" i="7"/>
  <c r="AS47" i="7" s="1"/>
  <c r="AQ647" i="7"/>
  <c r="AS647" i="7" s="1"/>
  <c r="AQ442" i="7"/>
  <c r="AS442" i="7" s="1"/>
  <c r="AQ653" i="7"/>
  <c r="AS653" i="7" s="1"/>
  <c r="AQ467" i="7"/>
  <c r="AS467" i="7" s="1"/>
  <c r="AQ705" i="7"/>
  <c r="AS705" i="7" s="1"/>
  <c r="AQ293" i="7"/>
  <c r="AS293" i="7" s="1"/>
  <c r="AQ189" i="7"/>
  <c r="AS189" i="7" s="1"/>
  <c r="AQ1145" i="7"/>
  <c r="AS1145" i="7" s="1"/>
  <c r="AQ269" i="7"/>
  <c r="AS269" i="7" s="1"/>
  <c r="AQ1099" i="7"/>
  <c r="AS1099" i="7" s="1"/>
  <c r="AQ290" i="7"/>
  <c r="AS290" i="7" s="1"/>
  <c r="AQ869" i="7"/>
  <c r="AS869" i="7" s="1"/>
  <c r="AQ870" i="7"/>
  <c r="AS870" i="7" s="1"/>
  <c r="AQ966" i="7"/>
  <c r="AS966" i="7" s="1"/>
  <c r="AQ947" i="7"/>
  <c r="AS947" i="7" s="1"/>
  <c r="AQ261" i="7"/>
  <c r="AS261" i="7" s="1"/>
  <c r="AQ232" i="7"/>
  <c r="AS232" i="7" s="1"/>
  <c r="AQ919" i="7"/>
  <c r="AS919" i="7" s="1"/>
  <c r="AQ411" i="7"/>
  <c r="AS411" i="7" s="1"/>
  <c r="AQ268" i="7"/>
  <c r="AS268" i="7" s="1"/>
  <c r="AQ855" i="7"/>
  <c r="AS855" i="7" s="1"/>
  <c r="AQ882" i="7"/>
  <c r="AS882" i="7" s="1"/>
  <c r="AQ378" i="7"/>
  <c r="AS378" i="7" s="1"/>
  <c r="AQ921" i="7"/>
  <c r="AS921" i="7" s="1"/>
  <c r="AQ759" i="7"/>
  <c r="AS759" i="7" s="1"/>
  <c r="AQ388" i="7"/>
  <c r="AS388" i="7" s="1"/>
  <c r="AQ291" i="7"/>
  <c r="AS291" i="7" s="1"/>
  <c r="AQ697" i="7"/>
  <c r="AS697" i="7" s="1"/>
  <c r="AQ223" i="7"/>
  <c r="AS223" i="7" s="1"/>
  <c r="AQ441" i="7"/>
  <c r="AS441" i="7" s="1"/>
  <c r="AQ212" i="7"/>
  <c r="AS212" i="7" s="1"/>
  <c r="AQ106" i="7"/>
  <c r="AS106" i="7" s="1"/>
  <c r="AQ114" i="7"/>
  <c r="AS114" i="7" s="1"/>
  <c r="AQ803" i="7"/>
  <c r="AS803" i="7" s="1"/>
  <c r="AQ89" i="7"/>
  <c r="AS89" i="7" s="1"/>
  <c r="AQ74" i="7"/>
  <c r="AS74" i="7" s="1"/>
  <c r="AQ968" i="7"/>
  <c r="AS968" i="7" s="1"/>
  <c r="AQ955" i="7"/>
  <c r="AS955" i="7" s="1"/>
  <c r="AQ1164" i="7"/>
  <c r="AS1164" i="7" s="1"/>
  <c r="AQ198" i="7"/>
  <c r="AS198" i="7" s="1"/>
  <c r="AQ287" i="7"/>
  <c r="AS287" i="7" s="1"/>
  <c r="AQ480" i="7"/>
  <c r="AS480" i="7" s="1"/>
  <c r="AQ459" i="7"/>
  <c r="AS459" i="7" s="1"/>
  <c r="AQ848" i="7"/>
  <c r="AS848" i="7" s="1"/>
  <c r="AQ431" i="7"/>
  <c r="AS431" i="7" s="1"/>
  <c r="AQ517" i="7"/>
  <c r="AS517" i="7" s="1"/>
  <c r="AQ197" i="7"/>
  <c r="AS197" i="7" s="1"/>
  <c r="AQ747" i="7"/>
  <c r="AS747" i="7" s="1"/>
  <c r="AQ6" i="7"/>
  <c r="AS6" i="7" s="1"/>
  <c r="AQ1068" i="7"/>
  <c r="AS1068" i="7" s="1"/>
  <c r="AQ445" i="7"/>
  <c r="AS445" i="7" s="1"/>
  <c r="AQ501" i="7"/>
  <c r="AS501" i="7" s="1"/>
  <c r="AQ627" i="7"/>
  <c r="AS627" i="7" s="1"/>
  <c r="AQ969" i="7"/>
  <c r="AS969" i="7" s="1"/>
  <c r="AQ522" i="7"/>
  <c r="AS522" i="7" s="1"/>
  <c r="AQ1163" i="7"/>
  <c r="AS1163" i="7" s="1"/>
  <c r="AQ95" i="7"/>
  <c r="AS95" i="7" s="1"/>
  <c r="AQ288" i="7"/>
  <c r="AS288" i="7" s="1"/>
  <c r="AQ696" i="7"/>
  <c r="AS696" i="7" s="1"/>
  <c r="AQ183" i="7"/>
  <c r="AS183" i="7" s="1"/>
  <c r="AQ496" i="7"/>
  <c r="AS496" i="7" s="1"/>
  <c r="AQ289" i="7"/>
  <c r="AS289" i="7" s="1"/>
  <c r="AQ1065" i="7"/>
  <c r="AS1065" i="7" s="1"/>
  <c r="AQ1015" i="7"/>
  <c r="AS1015" i="7" s="1"/>
  <c r="AQ478" i="7"/>
  <c r="AS478" i="7" s="1"/>
  <c r="AQ286" i="7"/>
  <c r="AS286" i="7" s="1"/>
  <c r="AQ440" i="7"/>
  <c r="AS440" i="7" s="1"/>
  <c r="AQ119" i="7"/>
  <c r="AS119" i="7" s="1"/>
  <c r="AQ486" i="7"/>
  <c r="AS486" i="7" s="1"/>
  <c r="AQ177" i="7"/>
  <c r="AS177" i="7" s="1"/>
  <c r="AQ238" i="7"/>
  <c r="AS238" i="7" s="1"/>
  <c r="AQ220" i="7"/>
  <c r="AS220" i="7" s="1"/>
  <c r="AQ73" i="7"/>
  <c r="AS73" i="7" s="1"/>
  <c r="AQ710" i="7"/>
  <c r="AS710" i="7" s="1"/>
  <c r="AQ463" i="7"/>
  <c r="AS463" i="7" s="1"/>
  <c r="AQ168" i="7"/>
  <c r="AS168" i="7" s="1"/>
  <c r="AQ69" i="7"/>
  <c r="AS69" i="7" s="1"/>
  <c r="AQ1047" i="7"/>
  <c r="AS1047" i="7" s="1"/>
  <c r="AQ588" i="7"/>
  <c r="AS588" i="7" s="1"/>
  <c r="AQ1005" i="7"/>
  <c r="AS1005" i="7" s="1"/>
  <c r="AQ29" i="7"/>
  <c r="AS29" i="7" s="1"/>
  <c r="AQ27" i="7"/>
  <c r="AS27" i="7" s="1"/>
  <c r="AQ422" i="7"/>
  <c r="AS422" i="7" s="1"/>
  <c r="AQ931" i="7"/>
  <c r="AS931" i="7" s="1"/>
  <c r="AQ433" i="7"/>
  <c r="AS433" i="7" s="1"/>
  <c r="AQ1038" i="7"/>
  <c r="AS1038" i="7" s="1"/>
  <c r="AQ508" i="7"/>
  <c r="AS508" i="7" s="1"/>
  <c r="AQ845" i="7"/>
  <c r="AS845" i="7" s="1"/>
  <c r="AQ701" i="7"/>
  <c r="AS701" i="7" s="1"/>
  <c r="AQ419" i="7"/>
  <c r="AS419" i="7" s="1"/>
  <c r="AQ518" i="7"/>
  <c r="AS518" i="7" s="1"/>
  <c r="AQ462" i="7"/>
  <c r="AS462" i="7" s="1"/>
  <c r="AQ208" i="7"/>
  <c r="AS208" i="7" s="1"/>
  <c r="AQ58" i="7"/>
  <c r="AS58" i="7" s="1"/>
  <c r="AQ500" i="7"/>
  <c r="AS500" i="7" s="1"/>
  <c r="AQ219" i="7"/>
  <c r="AS219" i="7" s="1"/>
  <c r="AQ240" i="7"/>
  <c r="AS240" i="7" s="1"/>
  <c r="AQ325" i="7"/>
  <c r="AS325" i="7" s="1"/>
  <c r="AQ222" i="7"/>
  <c r="AS222" i="7" s="1"/>
  <c r="AQ476" i="7"/>
  <c r="AS476" i="7" s="1"/>
  <c r="AQ1144" i="7"/>
  <c r="AS1144" i="7" s="1"/>
  <c r="AQ676" i="7"/>
  <c r="AS676" i="7" s="1"/>
  <c r="AQ182" i="7"/>
  <c r="AS182" i="7" s="1"/>
  <c r="AQ396" i="7"/>
  <c r="AS396" i="7" s="1"/>
  <c r="AQ48" i="7"/>
  <c r="AS48" i="7" s="1"/>
  <c r="AQ1070" i="7"/>
  <c r="AS1070" i="7" s="1"/>
  <c r="AQ450" i="7"/>
  <c r="AS450" i="7" s="1"/>
  <c r="AQ967" i="7"/>
  <c r="AS967" i="7" s="1"/>
  <c r="AQ746" i="7"/>
  <c r="AS746" i="7" s="1"/>
  <c r="AQ192" i="7"/>
  <c r="AS192" i="7" s="1"/>
  <c r="AQ31" i="7"/>
  <c r="AS31" i="7" s="1"/>
  <c r="AQ670" i="7"/>
  <c r="AS670" i="7" s="1"/>
  <c r="AQ250" i="7"/>
  <c r="AS250" i="7" s="1"/>
  <c r="AQ61" i="7"/>
  <c r="AS61" i="7" s="1"/>
  <c r="AQ942" i="7"/>
  <c r="AS942" i="7" s="1"/>
  <c r="AQ457" i="7"/>
  <c r="AS457" i="7" s="1"/>
  <c r="AQ925" i="7"/>
  <c r="AS925" i="7" s="1"/>
  <c r="AQ274" i="7"/>
  <c r="AS274" i="7" s="1"/>
  <c r="AQ672" i="7"/>
  <c r="AS672" i="7" s="1"/>
  <c r="AQ127" i="7"/>
  <c r="AS127" i="7" s="1"/>
  <c r="AQ62" i="7"/>
  <c r="AS62" i="7" s="1"/>
  <c r="AQ244" i="7"/>
  <c r="AS244" i="7" s="1"/>
  <c r="AQ68" i="7"/>
  <c r="AS68" i="7" s="1"/>
  <c r="AQ1101" i="7"/>
  <c r="AS1101" i="7" s="1"/>
  <c r="AQ671" i="7"/>
  <c r="AS671" i="7" s="1"/>
  <c r="AQ170" i="7"/>
  <c r="AS170" i="7" s="1"/>
  <c r="AQ259" i="7"/>
  <c r="AS259" i="7" s="1"/>
  <c r="AQ216" i="7"/>
  <c r="AS216" i="7" s="1"/>
  <c r="AQ167" i="7"/>
  <c r="AS167" i="7" s="1"/>
  <c r="AQ918" i="7"/>
  <c r="AS918" i="7" s="1"/>
  <c r="AQ461" i="7"/>
  <c r="AS461" i="7" s="1"/>
  <c r="AQ714" i="7"/>
  <c r="AS714" i="7" s="1"/>
  <c r="AQ715" i="7"/>
  <c r="AS715" i="7" s="1"/>
  <c r="AQ736" i="7"/>
  <c r="AS736" i="7" s="1"/>
  <c r="AQ730" i="7"/>
  <c r="AS730" i="7" s="1"/>
  <c r="AQ171" i="7"/>
  <c r="AS171" i="7" s="1"/>
  <c r="AQ488" i="7"/>
  <c r="AS488" i="7" s="1"/>
  <c r="AQ835" i="7"/>
  <c r="AS835" i="7" s="1"/>
  <c r="AQ134" i="7"/>
  <c r="AS134" i="7" s="1"/>
  <c r="AQ13" i="7"/>
  <c r="AS13" i="7" s="1"/>
  <c r="AQ685" i="7"/>
  <c r="AS685" i="7" s="1"/>
  <c r="AQ879" i="7"/>
  <c r="AS879" i="7" s="1"/>
  <c r="AQ1075" i="7"/>
  <c r="AS1075" i="7" s="1"/>
  <c r="AQ1076" i="7"/>
  <c r="AS1076" i="7" s="1"/>
  <c r="AQ1077" i="7"/>
  <c r="AS1077" i="7" s="1"/>
  <c r="AQ1078" i="7"/>
  <c r="AS1078" i="7" s="1"/>
  <c r="AQ1079" i="7"/>
  <c r="AS1079" i="7" s="1"/>
  <c r="AQ1080" i="7"/>
  <c r="AS1080" i="7" s="1"/>
  <c r="AQ241" i="7"/>
  <c r="AS241" i="7" s="1"/>
  <c r="AQ547" i="7"/>
  <c r="AS547" i="7" s="1"/>
  <c r="AQ72" i="7"/>
  <c r="AS72" i="7" s="1"/>
  <c r="AQ910" i="7"/>
  <c r="AS910" i="7" s="1"/>
  <c r="AQ67" i="7"/>
  <c r="AS67" i="7" s="1"/>
  <c r="AQ452" i="7"/>
  <c r="AS452" i="7" s="1"/>
  <c r="AQ60" i="7"/>
  <c r="AS60" i="7" s="1"/>
  <c r="AQ563" i="7"/>
  <c r="AS563" i="7" s="1"/>
  <c r="AQ690" i="7"/>
  <c r="AS690" i="7" s="1"/>
  <c r="AQ1152" i="7"/>
  <c r="AS1152" i="7" s="1"/>
  <c r="AQ303" i="7"/>
  <c r="AS303" i="7" s="1"/>
  <c r="AQ646" i="7"/>
  <c r="AS646" i="7" s="1"/>
  <c r="AQ613" i="7"/>
  <c r="AS613" i="7" s="1"/>
  <c r="AQ392" i="7"/>
  <c r="AS392" i="7" s="1"/>
  <c r="AQ740" i="7"/>
  <c r="AS740" i="7" s="1"/>
  <c r="AQ664" i="7"/>
  <c r="AS664" i="7" s="1"/>
  <c r="AQ91" i="7"/>
  <c r="AS91" i="7" s="1"/>
  <c r="AQ874" i="7"/>
  <c r="AS874" i="7" s="1"/>
  <c r="AQ408" i="7"/>
  <c r="AS408" i="7" s="1"/>
  <c r="AQ665" i="7"/>
  <c r="AS665" i="7" s="1"/>
  <c r="AQ666" i="7"/>
  <c r="AS666" i="7" s="1"/>
  <c r="AQ667" i="7"/>
  <c r="AS667" i="7" s="1"/>
  <c r="AQ668" i="7"/>
  <c r="AS668" i="7" s="1"/>
  <c r="AQ669" i="7"/>
  <c r="AS669" i="7" s="1"/>
  <c r="AQ491" i="7"/>
  <c r="AS491" i="7" s="1"/>
  <c r="AQ468" i="7"/>
  <c r="AS468" i="7" s="1"/>
  <c r="AQ393" i="7"/>
  <c r="AS393" i="7" s="1"/>
  <c r="AQ1061" i="7"/>
  <c r="AS1061" i="7" s="1"/>
  <c r="AQ270" i="7"/>
  <c r="AS270" i="7" s="1"/>
  <c r="AQ96" i="7"/>
  <c r="AS96" i="7" s="1"/>
  <c r="AQ282" i="7"/>
  <c r="AS282" i="7" s="1"/>
  <c r="AQ752" i="7"/>
  <c r="AS752" i="7" s="1"/>
  <c r="AQ57" i="7"/>
  <c r="AS57" i="7" s="1"/>
  <c r="AQ398" i="7"/>
  <c r="AS398" i="7" s="1"/>
  <c r="AQ992" i="7"/>
  <c r="AS992" i="7" s="1"/>
  <c r="AQ537" i="7"/>
  <c r="AS537" i="7" s="1"/>
  <c r="AQ20" i="7"/>
  <c r="AS20" i="7" s="1"/>
  <c r="AQ961" i="7"/>
  <c r="AS961" i="7" s="1"/>
  <c r="AQ59" i="7"/>
  <c r="AS59" i="7" s="1"/>
  <c r="AQ199" i="7"/>
  <c r="AS199" i="7" s="1"/>
  <c r="AQ906" i="7"/>
  <c r="AS906" i="7" s="1"/>
  <c r="AQ788" i="7"/>
  <c r="AS788" i="7" s="1"/>
  <c r="AQ1060" i="7"/>
  <c r="AS1060" i="7" s="1"/>
  <c r="AQ717" i="7"/>
  <c r="AS717" i="7" s="1"/>
  <c r="AQ430" i="7"/>
  <c r="AS430" i="7" s="1"/>
  <c r="AQ460" i="7"/>
  <c r="AS460" i="7" s="1"/>
  <c r="AQ566" i="7"/>
  <c r="AS566" i="7" s="1"/>
  <c r="AQ996" i="7"/>
  <c r="AS996" i="7" s="1"/>
  <c r="AQ641" i="7"/>
  <c r="AS641" i="7" s="1"/>
  <c r="AQ330" i="7"/>
  <c r="AS330" i="7" s="1"/>
  <c r="AQ784" i="7"/>
  <c r="AS784" i="7" s="1"/>
  <c r="AQ318" i="7"/>
  <c r="AS318" i="7" s="1"/>
  <c r="AQ117" i="7"/>
  <c r="AS117" i="7" s="1"/>
  <c r="AQ909" i="7"/>
  <c r="AS909" i="7" s="1"/>
  <c r="AQ915" i="7"/>
  <c r="AS915" i="7" s="1"/>
  <c r="AQ890" i="7"/>
  <c r="AS890" i="7" s="1"/>
  <c r="AQ598" i="7"/>
  <c r="AS598" i="7" s="1"/>
  <c r="AQ657" i="7"/>
  <c r="AS657" i="7" s="1"/>
  <c r="AQ1018" i="7"/>
  <c r="AS1018" i="7" s="1"/>
  <c r="AQ635" i="7"/>
  <c r="AS635" i="7" s="1"/>
  <c r="AQ120" i="7"/>
  <c r="AS120" i="7" s="1"/>
  <c r="AQ1032" i="7"/>
  <c r="AS1032" i="7" s="1"/>
  <c r="AQ719" i="7"/>
  <c r="AS719" i="7" s="1"/>
  <c r="AQ374" i="7"/>
  <c r="AS374" i="7" s="1"/>
  <c r="AQ375" i="7"/>
  <c r="AS375" i="7" s="1"/>
  <c r="AQ376" i="7"/>
  <c r="AS376" i="7" s="1"/>
  <c r="AQ377" i="7"/>
  <c r="AS377" i="7" s="1"/>
  <c r="AQ1044" i="7"/>
  <c r="AS1044" i="7" s="1"/>
  <c r="AQ562" i="7"/>
  <c r="AS562" i="7" s="1"/>
  <c r="AQ255" i="7"/>
  <c r="AS255" i="7" s="1"/>
  <c r="AQ1072" i="7"/>
  <c r="AS1072" i="7" s="1"/>
  <c r="AQ682" i="7"/>
  <c r="AS682" i="7" s="1"/>
  <c r="AQ111" i="7"/>
  <c r="AS111" i="7" s="1"/>
  <c r="AQ466" i="7"/>
  <c r="AS466" i="7" s="1"/>
  <c r="AQ110" i="7"/>
  <c r="AS110" i="7" s="1"/>
  <c r="AQ245" i="7"/>
  <c r="AS245" i="7" s="1"/>
  <c r="AQ881" i="7"/>
  <c r="AS881" i="7" s="1"/>
  <c r="AQ101" i="7"/>
  <c r="AS101" i="7" s="1"/>
  <c r="AQ230" i="7"/>
  <c r="AS230" i="7" s="1"/>
  <c r="AQ77" i="7"/>
  <c r="AS77" i="7" s="1"/>
  <c r="AQ313" i="7"/>
  <c r="AS313" i="7" s="1"/>
  <c r="AQ310" i="7"/>
  <c r="AS310" i="7" s="1"/>
  <c r="AQ1028" i="7"/>
  <c r="AS1028" i="7" s="1"/>
  <c r="AQ624" i="7"/>
  <c r="AS624" i="7" s="1"/>
  <c r="AQ21" i="7"/>
  <c r="AS21" i="7" s="1"/>
  <c r="AQ30" i="7"/>
  <c r="AS30" i="7" s="1"/>
  <c r="AQ515" i="7"/>
  <c r="AS515" i="7" s="1"/>
  <c r="AQ70" i="7"/>
  <c r="AS70" i="7" s="1"/>
  <c r="AQ71" i="7"/>
  <c r="AS71" i="7" s="1"/>
  <c r="AQ267" i="7"/>
  <c r="AS267" i="7" s="1"/>
  <c r="AQ121" i="7"/>
  <c r="AS121" i="7" s="1"/>
  <c r="AQ249" i="7"/>
  <c r="AS249" i="7" s="1"/>
  <c r="AQ239" i="7"/>
  <c r="AS239" i="7" s="1"/>
  <c r="AQ790" i="7"/>
  <c r="AS790" i="7" s="1"/>
  <c r="AQ516" i="7"/>
  <c r="AS516" i="7" s="1"/>
  <c r="AQ849" i="7"/>
  <c r="AS849" i="7" s="1"/>
  <c r="AQ451" i="7"/>
  <c r="AS451" i="7" s="1"/>
  <c r="AQ97" i="7"/>
  <c r="AS97" i="7" s="1"/>
  <c r="AQ766" i="7"/>
  <c r="AS766" i="7" s="1"/>
  <c r="AQ554" i="7"/>
  <c r="AS554" i="7" s="1"/>
  <c r="AQ628" i="7"/>
  <c r="AS628" i="7" s="1"/>
  <c r="AQ284" i="7"/>
  <c r="AS284" i="7" s="1"/>
  <c r="AQ930" i="7"/>
  <c r="AS930" i="7" s="1"/>
  <c r="AQ132" i="7"/>
  <c r="AS132" i="7" s="1"/>
  <c r="AQ908" i="7"/>
  <c r="AS908" i="7" s="1"/>
  <c r="AQ18" i="7"/>
  <c r="AS18" i="7" s="1"/>
  <c r="AQ819" i="7"/>
  <c r="AS819" i="7" s="1"/>
  <c r="AQ334" i="7"/>
  <c r="AS334" i="7" s="1"/>
  <c r="AQ277" i="7"/>
  <c r="AS277" i="7" s="1"/>
  <c r="AQ75" i="7"/>
  <c r="AS75" i="7" s="1"/>
  <c r="AQ846" i="7"/>
  <c r="AS846" i="7" s="1"/>
  <c r="AQ14" i="7"/>
  <c r="AS14" i="7" s="1"/>
  <c r="AQ373" i="7"/>
  <c r="AS373" i="7" s="1"/>
  <c r="AQ126" i="7"/>
  <c r="AS126" i="7" s="1"/>
  <c r="AQ985" i="7"/>
  <c r="AS985" i="7" s="1"/>
  <c r="AQ986" i="7"/>
  <c r="AS986" i="7" s="1"/>
  <c r="AQ987" i="7"/>
  <c r="AS987" i="7" s="1"/>
  <c r="AQ988" i="7"/>
  <c r="AS988" i="7" s="1"/>
  <c r="AQ902" i="7"/>
  <c r="AS902" i="7" s="1"/>
  <c r="AQ297" i="7"/>
  <c r="AS297" i="7" s="1"/>
  <c r="AQ771" i="7"/>
  <c r="AS771" i="7" s="1"/>
  <c r="AQ889" i="7"/>
  <c r="AS889" i="7" s="1"/>
  <c r="AQ1129" i="7"/>
  <c r="AS1129" i="7" s="1"/>
  <c r="AQ131" i="7"/>
  <c r="AS131" i="7" s="1"/>
  <c r="AQ217" i="7"/>
  <c r="AS217" i="7" s="1"/>
  <c r="AQ283" i="7"/>
  <c r="AS283" i="7" s="1"/>
  <c r="AQ801" i="7"/>
  <c r="AS801" i="7" s="1"/>
  <c r="AQ578" i="7"/>
  <c r="AS578" i="7" s="1"/>
  <c r="AQ260" i="7"/>
  <c r="AS260" i="7" s="1"/>
  <c r="AQ526" i="7"/>
  <c r="AS526" i="7" s="1"/>
  <c r="AQ311" i="7"/>
  <c r="AS311" i="7" s="1"/>
  <c r="AQ280" i="7"/>
  <c r="AS280" i="7" s="1"/>
  <c r="AQ129" i="7"/>
  <c r="AS129" i="7" s="1"/>
  <c r="AQ125" i="7"/>
  <c r="AS125" i="7" s="1"/>
  <c r="AQ993" i="7"/>
  <c r="AS993" i="7" s="1"/>
  <c r="AQ1057" i="7"/>
  <c r="AS1057" i="7" s="1"/>
  <c r="AQ741" i="7"/>
  <c r="AS741" i="7" s="1"/>
  <c r="AQ469" i="7"/>
  <c r="AS469" i="7" s="1"/>
  <c r="AQ742" i="7"/>
  <c r="AS742" i="7" s="1"/>
  <c r="AQ265" i="7"/>
  <c r="AS265" i="7" s="1"/>
  <c r="AQ946" i="7"/>
  <c r="AS946" i="7" s="1"/>
  <c r="AQ85" i="7"/>
  <c r="AS85" i="7" s="1"/>
  <c r="AQ723" i="7"/>
  <c r="AS723" i="7" s="1"/>
  <c r="AQ1143" i="7"/>
  <c r="AS1143" i="7" s="1"/>
  <c r="AQ1128" i="7"/>
  <c r="AS1128" i="7" s="1"/>
  <c r="AQ1125" i="7"/>
  <c r="AS1125" i="7" s="1"/>
  <c r="AQ273" i="7"/>
  <c r="AS273" i="7" s="1"/>
  <c r="AQ621" i="7"/>
  <c r="AS621" i="7" s="1"/>
  <c r="AQ782" i="7"/>
  <c r="AS782" i="7" s="1"/>
  <c r="AQ81" i="7"/>
  <c r="AS81" i="7" s="1"/>
  <c r="AQ1034" i="7"/>
  <c r="AS1034" i="7" s="1"/>
  <c r="AQ115" i="7"/>
  <c r="AS115" i="7" s="1"/>
  <c r="AQ592" i="7"/>
  <c r="AS592" i="7" s="1"/>
  <c r="AQ1069" i="7"/>
  <c r="AS1069" i="7" s="1"/>
  <c r="AQ649" i="7"/>
  <c r="AS649" i="7" s="1"/>
  <c r="AQ122" i="7"/>
  <c r="AS122" i="7" s="1"/>
  <c r="AQ143" i="7"/>
  <c r="AS143" i="7" s="1"/>
  <c r="AQ124" i="7"/>
  <c r="AS124" i="7" s="1"/>
  <c r="AQ3" i="7"/>
  <c r="AS3" i="7" s="1"/>
  <c r="AQ323" i="7"/>
  <c r="AS323" i="7" s="1"/>
  <c r="AQ542" i="7"/>
  <c r="AS542" i="7" s="1"/>
  <c r="AQ539" i="7"/>
  <c r="AS539" i="7" s="1"/>
  <c r="AQ698" i="7"/>
  <c r="AS698" i="7" s="1"/>
  <c r="AQ100" i="7"/>
  <c r="AS100" i="7" s="1"/>
  <c r="AQ25" i="7"/>
  <c r="AS25" i="7" s="1"/>
  <c r="AQ587" i="7"/>
  <c r="AS587" i="7" s="1"/>
  <c r="AQ1167" i="7"/>
  <c r="AS1167" i="7" s="1"/>
  <c r="AQ1040" i="7"/>
  <c r="AS1040" i="7" s="1"/>
  <c r="AQ905" i="7"/>
  <c r="AS905" i="7" s="1"/>
  <c r="AQ1127" i="7"/>
  <c r="AS1127" i="7" s="1"/>
  <c r="AQ1131" i="7"/>
  <c r="AS1131" i="7" s="1"/>
  <c r="AQ305" i="7"/>
  <c r="AS305" i="7" s="1"/>
  <c r="AQ458" i="7"/>
  <c r="AS458" i="7" s="1"/>
  <c r="AQ744" i="7"/>
  <c r="AS744" i="7" s="1"/>
  <c r="AQ778" i="7"/>
  <c r="AS778" i="7" s="1"/>
  <c r="AQ307" i="7"/>
  <c r="AS307" i="7" s="1"/>
  <c r="AQ103" i="7"/>
  <c r="AS103" i="7" s="1"/>
  <c r="AQ582" i="7"/>
  <c r="AS582" i="7" s="1"/>
  <c r="AQ347" i="7"/>
  <c r="AS347" i="7" s="1"/>
  <c r="AQ138" i="7"/>
  <c r="AS138" i="7" s="1"/>
  <c r="AQ118" i="7"/>
  <c r="AS118" i="7" s="1"/>
  <c r="AQ686" i="7"/>
  <c r="AS686" i="7" s="1"/>
  <c r="AQ112" i="7"/>
  <c r="AS112" i="7" s="1"/>
  <c r="AQ1130" i="7"/>
  <c r="AS1130" i="7" s="1"/>
  <c r="AQ799" i="7"/>
  <c r="AS799" i="7" s="1"/>
  <c r="AQ333" i="7"/>
  <c r="AS333" i="7" s="1"/>
  <c r="AQ263" i="7"/>
  <c r="AS263" i="7" s="1"/>
  <c r="AQ728" i="7"/>
  <c r="AS728" i="7" s="1"/>
  <c r="AQ350" i="7"/>
  <c r="AS350" i="7" s="1"/>
  <c r="AQ1033" i="7"/>
  <c r="AS1033" i="7" s="1"/>
  <c r="AQ317" i="7"/>
  <c r="AS317" i="7" s="1"/>
  <c r="AQ569" i="7"/>
  <c r="AS569" i="7" s="1"/>
  <c r="AQ93" i="7"/>
  <c r="AS93" i="7" s="1"/>
  <c r="AQ769" i="7"/>
  <c r="AS769" i="7" s="1"/>
  <c r="AQ8" i="7"/>
  <c r="AS8" i="7" s="1"/>
  <c r="AQ1106" i="7"/>
  <c r="AS1106" i="7" s="1"/>
  <c r="AQ536" i="7"/>
  <c r="AS536" i="7" s="1"/>
  <c r="AQ540" i="7"/>
  <c r="AS540" i="7" s="1"/>
  <c r="AQ1027" i="7"/>
  <c r="AS1027" i="7" s="1"/>
  <c r="AQ939" i="7"/>
  <c r="AS939" i="7" s="1"/>
  <c r="AQ94" i="7"/>
  <c r="AS94" i="7" s="1"/>
  <c r="AQ109" i="7"/>
  <c r="AS109" i="7" s="1"/>
  <c r="AQ709" i="7"/>
  <c r="AS709" i="7" s="1"/>
  <c r="AQ565" i="7"/>
  <c r="AS565" i="7" s="1"/>
  <c r="AQ545" i="7"/>
  <c r="AS545" i="7" s="1"/>
  <c r="AQ163" i="7"/>
  <c r="AS163" i="7" s="1"/>
  <c r="AQ365" i="7"/>
  <c r="AS365" i="7" s="1"/>
  <c r="AQ363" i="7"/>
  <c r="AS363" i="7" s="1"/>
  <c r="AQ604" i="7"/>
  <c r="AS604" i="7" s="1"/>
  <c r="AQ862" i="7"/>
  <c r="AS862" i="7" s="1"/>
  <c r="AQ824" i="7"/>
  <c r="AS824" i="7" s="1"/>
  <c r="AQ825" i="7"/>
  <c r="AS825" i="7" s="1"/>
  <c r="AQ826" i="7"/>
  <c r="AS826" i="7" s="1"/>
  <c r="AQ928" i="7"/>
  <c r="AS928" i="7" s="1"/>
  <c r="AQ912" i="7"/>
  <c r="AS912" i="7" s="1"/>
  <c r="AQ630" i="7"/>
  <c r="AS630" i="7" s="1"/>
  <c r="AQ1155" i="7"/>
  <c r="AS1155" i="7" s="1"/>
  <c r="AQ689" i="7"/>
  <c r="AS689" i="7" s="1"/>
  <c r="AQ1169" i="7"/>
  <c r="AS1169" i="7" s="1"/>
  <c r="AQ765" i="7"/>
  <c r="AS765" i="7" s="1"/>
  <c r="AQ753" i="7"/>
  <c r="AS753" i="7" s="1"/>
  <c r="AQ776" i="7"/>
  <c r="AS776" i="7" s="1"/>
  <c r="AQ271" i="7"/>
  <c r="AS271" i="7" s="1"/>
  <c r="AQ227" i="7"/>
  <c r="AS227" i="7" s="1"/>
  <c r="AQ711" i="7"/>
  <c r="AS711" i="7" s="1"/>
  <c r="AQ700" i="7"/>
  <c r="AS700" i="7" s="1"/>
  <c r="AQ885" i="7"/>
  <c r="AS885" i="7" s="1"/>
  <c r="AQ780" i="7"/>
  <c r="AS780" i="7" s="1"/>
  <c r="AQ10" i="7"/>
  <c r="AS10" i="7" s="1"/>
  <c r="AQ298" i="7"/>
  <c r="AS298" i="7" s="1"/>
  <c r="AQ484" i="7"/>
  <c r="AS484" i="7" s="1"/>
  <c r="AQ179" i="7"/>
  <c r="AS179" i="7" s="1"/>
  <c r="AQ975" i="7"/>
  <c r="AS975" i="7" s="1"/>
  <c r="AQ976" i="7"/>
  <c r="AS976" i="7" s="1"/>
  <c r="AQ16" i="7"/>
  <c r="AS16" i="7" s="1"/>
  <c r="AQ142" i="7"/>
  <c r="AS142" i="7" s="1"/>
  <c r="AQ137" i="7"/>
  <c r="AS137" i="7" s="1"/>
  <c r="AQ321" i="7"/>
  <c r="AS321" i="7" s="1"/>
  <c r="AQ294" i="7"/>
  <c r="AS294" i="7" s="1"/>
  <c r="AQ295" i="7"/>
  <c r="AS295" i="7" s="1"/>
  <c r="AQ533" i="7"/>
  <c r="AS533" i="7" s="1"/>
  <c r="AQ534" i="7"/>
  <c r="AS534" i="7" s="1"/>
  <c r="AQ19" i="7"/>
  <c r="AS19" i="7" s="1"/>
  <c r="AQ895" i="7"/>
  <c r="AS895" i="7" s="1"/>
  <c r="AQ1043" i="7"/>
  <c r="AS1043" i="7" s="1"/>
  <c r="AQ973" i="7"/>
  <c r="AS973" i="7" s="1"/>
  <c r="AQ306" i="7"/>
  <c r="AS306" i="7" s="1"/>
  <c r="AQ312" i="7"/>
  <c r="AS312" i="7" s="1"/>
  <c r="AQ827" i="7"/>
  <c r="AS827" i="7" s="1"/>
  <c r="AQ410" i="7"/>
  <c r="AS410" i="7" s="1"/>
  <c r="AQ920" i="7"/>
  <c r="AS920" i="7" s="1"/>
  <c r="AQ643" i="7"/>
  <c r="AS643" i="7" s="1"/>
  <c r="AQ734" i="7"/>
  <c r="AS734" i="7" s="1"/>
  <c r="AQ1086" i="7"/>
  <c r="AS1086" i="7" s="1"/>
  <c r="AQ519" i="7"/>
  <c r="AS519" i="7" s="1"/>
  <c r="AQ673" i="7"/>
  <c r="AS673" i="7" s="1"/>
  <c r="AQ965" i="7"/>
  <c r="AS965" i="7" s="1"/>
  <c r="AQ300" i="7"/>
  <c r="AS300" i="7" s="1"/>
  <c r="AQ1151" i="7"/>
  <c r="AS1151" i="7" s="1"/>
  <c r="AQ104" i="7"/>
  <c r="AS104" i="7" s="1"/>
  <c r="AQ531" i="7"/>
  <c r="AS531" i="7" s="1"/>
  <c r="AQ527" i="7"/>
  <c r="AS527" i="7" s="1"/>
  <c r="AQ229" i="7"/>
  <c r="AS229" i="7" s="1"/>
  <c r="AQ1147" i="7"/>
  <c r="AS1147" i="7" s="1"/>
  <c r="AQ1024" i="7"/>
  <c r="AS1024" i="7" s="1"/>
  <c r="AQ525" i="7"/>
  <c r="AS525" i="7" s="1"/>
  <c r="AQ703" i="7"/>
  <c r="AS703" i="7" s="1"/>
  <c r="AQ695" i="7"/>
  <c r="AS695" i="7" s="1"/>
  <c r="AQ970" i="7"/>
  <c r="AS970" i="7" s="1"/>
  <c r="AQ971" i="7"/>
  <c r="AS971" i="7" s="1"/>
  <c r="AQ105" i="7"/>
  <c r="AS105" i="7" s="1"/>
  <c r="AQ1088" i="7"/>
  <c r="AS1088" i="7" s="1"/>
  <c r="AQ926" i="7"/>
  <c r="AS926" i="7" s="1"/>
  <c r="AQ326" i="7"/>
  <c r="AS326" i="7" s="1"/>
  <c r="AQ706" i="7"/>
  <c r="AS706" i="7" s="1"/>
  <c r="AQ1160" i="7"/>
  <c r="AS1160" i="7" s="1"/>
  <c r="AQ1159" i="7"/>
  <c r="AS1159" i="7" s="1"/>
  <c r="AQ1115" i="7"/>
  <c r="AS1115" i="7" s="1"/>
  <c r="AQ913" i="7"/>
  <c r="AS913" i="7" s="1"/>
  <c r="AQ1170" i="7"/>
  <c r="AS1170" i="7" s="1"/>
  <c r="AQ1126" i="7"/>
  <c r="AS1126" i="7" s="1"/>
  <c r="AQ830" i="7"/>
  <c r="AS830" i="7" s="1"/>
  <c r="AQ733" i="7"/>
  <c r="AS733" i="7" s="1"/>
  <c r="AQ1010" i="7"/>
  <c r="AS1010" i="7" s="1"/>
  <c r="AQ272" i="7"/>
  <c r="AS272" i="7" s="1"/>
  <c r="AQ28" i="7"/>
  <c r="AS28" i="7" s="1"/>
  <c r="AQ99" i="7"/>
  <c r="AS99" i="7" s="1"/>
  <c r="AQ1157" i="7"/>
  <c r="AS1157" i="7" s="1"/>
  <c r="AQ793" i="7"/>
  <c r="AS793" i="7" s="1"/>
  <c r="AQ15" i="7"/>
  <c r="AS15" i="7" s="1"/>
  <c r="AQ896" i="7"/>
  <c r="AS896" i="7" s="1"/>
  <c r="AQ897" i="7"/>
  <c r="AS897" i="7" s="1"/>
  <c r="AQ278" i="7"/>
  <c r="AS278" i="7" s="1"/>
  <c r="AQ1058" i="7"/>
  <c r="AS1058" i="7" s="1"/>
  <c r="AQ1081" i="7"/>
  <c r="AS1081" i="7" s="1"/>
  <c r="AQ651" i="7"/>
  <c r="AS651" i="7" s="1"/>
  <c r="AQ292" i="7"/>
  <c r="AS292" i="7" s="1"/>
  <c r="AQ561" i="7"/>
  <c r="AS561" i="7" s="1"/>
  <c r="AQ786" i="7"/>
  <c r="AS786" i="7" s="1"/>
  <c r="AQ989" i="7"/>
  <c r="AS989" i="7" s="1"/>
  <c r="AQ308" i="7"/>
  <c r="AS308" i="7" s="1"/>
  <c r="AQ84" i="7"/>
  <c r="AS84" i="7" s="1"/>
  <c r="AQ614" i="7"/>
  <c r="AS614" i="7" s="1"/>
  <c r="AQ234" i="7"/>
  <c r="AS234" i="7" s="1"/>
  <c r="AQ9" i="7"/>
  <c r="AS9" i="7" s="1"/>
  <c r="AQ768" i="7"/>
  <c r="AS768" i="7" s="1"/>
  <c r="AQ677" i="7"/>
  <c r="AS677" i="7" s="1"/>
  <c r="AQ108" i="7"/>
  <c r="AS108" i="7" s="1"/>
  <c r="AQ314" i="7"/>
  <c r="AS314" i="7" s="1"/>
  <c r="AQ754" i="7"/>
  <c r="AS754" i="7" s="1"/>
  <c r="AQ933" i="7"/>
  <c r="AS933" i="7" s="1"/>
  <c r="AQ203" i="7"/>
  <c r="AS203" i="7" s="1"/>
  <c r="AQ979" i="7"/>
  <c r="AS979" i="7" s="1"/>
  <c r="AQ1156" i="7"/>
  <c r="AS1156" i="7" s="1"/>
  <c r="AQ413" i="7"/>
  <c r="AS413" i="7" s="1"/>
  <c r="AQ1096" i="7"/>
  <c r="AS1096" i="7" s="1"/>
  <c r="AQ401" i="7"/>
  <c r="AS401" i="7" s="1"/>
  <c r="AQ847" i="7"/>
  <c r="AS847" i="7" s="1"/>
  <c r="AQ772" i="7"/>
  <c r="AS772" i="7" s="1"/>
  <c r="AQ1172" i="7"/>
  <c r="AS1172" i="7" s="1"/>
  <c r="AQ324" i="7"/>
  <c r="AS324" i="7" s="1"/>
  <c r="AQ936" i="7"/>
  <c r="AS936" i="7" s="1"/>
  <c r="AQ691" i="7"/>
  <c r="AS691" i="7" s="1"/>
  <c r="AQ679" i="7"/>
  <c r="AS679" i="7" s="1"/>
  <c r="AQ456" i="7"/>
  <c r="AS456" i="7" s="1"/>
  <c r="AQ757" i="7"/>
  <c r="AS757" i="7" s="1"/>
  <c r="AQ541" i="7"/>
  <c r="AS541" i="7" s="1"/>
  <c r="AQ391" i="7"/>
  <c r="AS391" i="7" s="1"/>
  <c r="AQ98" i="7"/>
  <c r="AS98" i="7" s="1"/>
  <c r="AQ53" i="7"/>
  <c r="AS53" i="7" s="1"/>
  <c r="AQ662" i="7"/>
  <c r="AS662" i="7" s="1"/>
  <c r="AQ978" i="7"/>
  <c r="AS978" i="7" s="1"/>
  <c r="AQ981" i="7"/>
  <c r="AS981" i="7" s="1"/>
  <c r="AQ721" i="7"/>
  <c r="AS721" i="7" s="1"/>
  <c r="AQ838" i="7"/>
  <c r="AS838" i="7" s="1"/>
  <c r="AQ502" i="7"/>
  <c r="AS502" i="7" s="1"/>
  <c r="AQ381" i="7"/>
  <c r="AS381" i="7" s="1"/>
  <c r="AQ770" i="7"/>
  <c r="AS770" i="7" s="1"/>
  <c r="AQ485" i="7"/>
  <c r="AS485" i="7" s="1"/>
  <c r="AQ922" i="7"/>
  <c r="AS922" i="7" s="1"/>
  <c r="AQ164" i="7"/>
  <c r="AS164" i="7" s="1"/>
  <c r="AQ364" i="7"/>
  <c r="AS364" i="7" s="1"/>
  <c r="AQ702" i="7"/>
  <c r="AS702" i="7" s="1"/>
  <c r="AQ938" i="7"/>
  <c r="AS938" i="7" s="1"/>
  <c r="AQ102" i="7"/>
  <c r="AS102" i="7" s="1"/>
  <c r="AQ964" i="7"/>
  <c r="AS964" i="7" s="1"/>
  <c r="AQ1011" i="7"/>
  <c r="AS1011" i="7" s="1"/>
  <c r="AQ974" i="7"/>
  <c r="AS974" i="7" s="1"/>
  <c r="AQ616" i="7"/>
  <c r="AS616" i="7" s="1"/>
  <c r="AQ831" i="7"/>
  <c r="AS831" i="7" s="1"/>
  <c r="AQ581" i="7"/>
  <c r="AS581" i="7" s="1"/>
  <c r="AQ863" i="7"/>
  <c r="AS863" i="7" s="1"/>
  <c r="AQ756" i="7"/>
  <c r="AS756" i="7" s="1"/>
  <c r="AQ1064" i="7"/>
  <c r="AS1064" i="7" s="1"/>
  <c r="AQ907" i="7"/>
  <c r="AS907" i="7" s="1"/>
  <c r="AQ998" i="7"/>
  <c r="AS998" i="7" s="1"/>
  <c r="AQ133" i="7"/>
  <c r="AS133" i="7" s="1"/>
  <c r="AQ52" i="7"/>
  <c r="AS52" i="7" s="1"/>
  <c r="AQ107" i="7"/>
  <c r="AS107" i="7" s="1"/>
  <c r="AQ860" i="7"/>
  <c r="AS860" i="7" s="1"/>
  <c r="AQ977" i="7"/>
  <c r="AS977" i="7" s="1"/>
  <c r="AQ828" i="7"/>
  <c r="AS828" i="7" s="1"/>
  <c r="AQ775" i="7"/>
  <c r="AS775" i="7" s="1"/>
  <c r="AQ1092" i="7"/>
  <c r="AS1092" i="7" s="1"/>
  <c r="AQ22" i="7"/>
  <c r="AS22" i="7" s="1"/>
  <c r="AQ54" i="7"/>
  <c r="AS54" i="7" s="1"/>
  <c r="AQ50" i="7"/>
  <c r="AS50" i="7" s="1"/>
  <c r="AQ903" i="7"/>
  <c r="AS903" i="7" s="1"/>
  <c r="AQ428" i="7"/>
  <c r="AS428" i="7" s="1"/>
  <c r="AQ980" i="7"/>
  <c r="AS980" i="7" s="1"/>
  <c r="AQ982" i="7"/>
  <c r="AS982" i="7" s="1"/>
  <c r="AQ797" i="7"/>
  <c r="AS797" i="7" s="1"/>
  <c r="AQ169" i="7"/>
  <c r="AS169" i="7" s="1"/>
  <c r="AQ252" i="7"/>
  <c r="AS252" i="7" s="1"/>
  <c r="AQ514" i="7"/>
  <c r="AS514" i="7" s="1"/>
  <c r="AQ716" i="7"/>
  <c r="AS716" i="7" s="1"/>
  <c r="AQ366" i="7"/>
  <c r="AS366" i="7" s="1"/>
  <c r="AQ727" i="7"/>
  <c r="AS727" i="7" s="1"/>
  <c r="AQ603" i="7"/>
  <c r="AS603" i="7" s="1"/>
  <c r="AQ893" i="7"/>
  <c r="AS893" i="7" s="1"/>
  <c r="AQ1112" i="7"/>
  <c r="AS1112" i="7" s="1"/>
  <c r="AQ632" i="7"/>
  <c r="AS632" i="7" s="1"/>
  <c r="AQ749" i="7"/>
  <c r="AS749" i="7" s="1"/>
  <c r="AQ943" i="7"/>
  <c r="AS943" i="7" s="1"/>
  <c r="AQ822" i="7"/>
  <c r="AS822" i="7" s="1"/>
  <c r="AQ471" i="7"/>
  <c r="AS471" i="7" s="1"/>
  <c r="AQ812" i="7"/>
  <c r="AS812" i="7" s="1"/>
  <c r="AQ1148" i="7"/>
  <c r="AS1148" i="7" s="1"/>
  <c r="AQ472" i="7"/>
  <c r="AS472" i="7" s="1"/>
  <c r="AQ594" i="7"/>
  <c r="AS594" i="7" s="1"/>
  <c r="AQ1158" i="7"/>
  <c r="AS1158" i="7" s="1"/>
  <c r="AQ379" i="7"/>
  <c r="AS379" i="7" s="1"/>
  <c r="AQ816" i="7"/>
  <c r="AS816" i="7" s="1"/>
  <c r="AQ352" i="7"/>
  <c r="AS352" i="7" s="1"/>
  <c r="AQ808" i="7"/>
  <c r="AS808" i="7" s="1"/>
  <c r="AQ1050" i="7"/>
  <c r="AS1050" i="7" s="1"/>
  <c r="AQ1062" i="7"/>
  <c r="AS1062" i="7" s="1"/>
  <c r="AQ678" i="7"/>
  <c r="AS678" i="7" s="1"/>
  <c r="AQ493" i="7"/>
  <c r="AS493" i="7" s="1"/>
  <c r="AQ951" i="7"/>
  <c r="AS951" i="7" s="1"/>
  <c r="AQ767" i="7"/>
  <c r="AS767" i="7" s="1"/>
  <c r="AQ83" i="7"/>
  <c r="AS83" i="7" s="1"/>
  <c r="AQ432" i="7"/>
  <c r="AS432" i="7" s="1"/>
  <c r="AQ1091" i="7"/>
  <c r="AS1091" i="7" s="1"/>
  <c r="AQ45" i="7"/>
  <c r="AS45" i="7" s="1"/>
  <c r="AQ2" i="7"/>
  <c r="AS2" i="7" s="1"/>
  <c r="AQ147" i="7"/>
  <c r="AS147" i="7" s="1"/>
  <c r="AQ339" i="7"/>
  <c r="AS339" i="7" s="1"/>
  <c r="AQ629" i="7"/>
  <c r="AS629" i="7" s="1"/>
  <c r="AQ595" i="7"/>
  <c r="AS595" i="7" s="1"/>
  <c r="AQ1161" i="7"/>
  <c r="AS1161" i="7" s="1"/>
  <c r="AQ809" i="7"/>
  <c r="AS809" i="7" s="1"/>
  <c r="AQ760" i="7"/>
  <c r="AS760" i="7" s="1"/>
  <c r="AQ817" i="7"/>
  <c r="AS817" i="7" s="1"/>
  <c r="AQ253" i="7"/>
  <c r="AS253" i="7" s="1"/>
  <c r="AQ1052" i="7"/>
  <c r="AS1052" i="7" s="1"/>
  <c r="AQ385" i="7"/>
  <c r="AS385" i="7" s="1"/>
  <c r="AQ387" i="7"/>
  <c r="AS387" i="7" s="1"/>
  <c r="AQ591" i="7"/>
  <c r="AS591" i="7" s="1"/>
  <c r="AQ798" i="7"/>
  <c r="AS798" i="7" s="1"/>
  <c r="AQ1016" i="7"/>
  <c r="AS1016" i="7" s="1"/>
  <c r="AQ315" i="7"/>
  <c r="AS315" i="7" s="1"/>
  <c r="AQ818" i="7"/>
  <c r="AS818" i="7" s="1"/>
  <c r="AQ722" i="7"/>
  <c r="AS722" i="7" s="1"/>
  <c r="AQ956" i="7"/>
  <c r="AS956" i="7" s="1"/>
  <c r="AQ400" i="7"/>
  <c r="AS400" i="7" s="1"/>
  <c r="AQ687" i="7"/>
  <c r="AS687" i="7" s="1"/>
  <c r="AQ837" i="7"/>
  <c r="AS837" i="7" s="1"/>
  <c r="AQ424" i="7"/>
  <c r="AS424" i="7" s="1"/>
  <c r="AQ850" i="7"/>
  <c r="AS850" i="7" s="1"/>
  <c r="AQ764" i="7"/>
  <c r="AS764" i="7" s="1"/>
  <c r="AQ800" i="7"/>
  <c r="AS800" i="7" s="1"/>
  <c r="AQ1162" i="7"/>
  <c r="AS1162" i="7" s="1"/>
  <c r="AQ1003" i="7"/>
  <c r="AS1003" i="7" s="1"/>
  <c r="AQ1166" i="7"/>
  <c r="AS1166" i="7" s="1"/>
  <c r="AQ465" i="7"/>
  <c r="AS465" i="7" s="1"/>
  <c r="AQ856" i="7"/>
  <c r="AS856" i="7" s="1"/>
  <c r="AQ844" i="7"/>
  <c r="AS844" i="7" s="1"/>
  <c r="AQ528" i="7"/>
  <c r="AS528" i="7" s="1"/>
  <c r="AQ883" i="7"/>
  <c r="AS883" i="7" s="1"/>
  <c r="AQ884" i="7"/>
  <c r="AS884" i="7" s="1"/>
  <c r="AQ1055" i="7"/>
  <c r="AS1055" i="7" s="1"/>
  <c r="AQ958" i="7"/>
  <c r="AS958" i="7" s="1"/>
  <c r="AQ154" i="7"/>
  <c r="AS154" i="7" s="1"/>
  <c r="AQ487" i="7"/>
  <c r="AS487" i="7" s="1"/>
  <c r="AQ520" i="7"/>
  <c r="AS520" i="7" s="1"/>
  <c r="AQ1111" i="7"/>
  <c r="AS1111" i="7" s="1"/>
  <c r="AQ32" i="7"/>
  <c r="AS32" i="7" s="1"/>
  <c r="AQ369" i="7"/>
  <c r="AS369" i="7" s="1"/>
  <c r="AQ625" i="7"/>
  <c r="AS625" i="7" s="1"/>
  <c r="AQ415" i="7"/>
  <c r="AS415" i="7" s="1"/>
  <c r="AQ758" i="7"/>
  <c r="AS758" i="7" s="1"/>
  <c r="AQ262" i="7"/>
  <c r="AS262" i="7" s="1"/>
  <c r="AQ346" i="7"/>
  <c r="AS346" i="7" s="1"/>
  <c r="AQ524" i="7"/>
  <c r="AS524" i="7" s="1"/>
  <c r="AQ823" i="7"/>
  <c r="AS823" i="7" s="1"/>
  <c r="AQ37" i="7"/>
  <c r="AS37" i="7" s="1"/>
  <c r="AQ648" i="7"/>
  <c r="AS648" i="7" s="1"/>
  <c r="AQ1056" i="7"/>
  <c r="AS1056" i="7" s="1"/>
  <c r="AQ599" i="7"/>
  <c r="AS599" i="7" s="1"/>
  <c r="AQ597" i="7"/>
  <c r="AS597" i="7" s="1"/>
  <c r="AQ596" i="7"/>
  <c r="AS596" i="7" s="1"/>
  <c r="AQ506" i="7"/>
  <c r="AS506" i="7" s="1"/>
  <c r="AQ1133" i="7"/>
  <c r="AS1133" i="7" s="1"/>
  <c r="AQ1136" i="7"/>
  <c r="AS1136" i="7" s="1"/>
  <c r="AQ949" i="7"/>
  <c r="AS949" i="7" s="1"/>
  <c r="AQ763" i="7"/>
  <c r="AS763" i="7" s="1"/>
  <c r="AQ688" i="7"/>
  <c r="AS688" i="7" s="1"/>
  <c r="AQ327" i="7"/>
  <c r="AS327" i="7" s="1"/>
  <c r="AQ832" i="7"/>
  <c r="AS832" i="7" s="1"/>
  <c r="AQ1082" i="7"/>
  <c r="AS1082" i="7" s="1"/>
  <c r="AQ626" i="7"/>
  <c r="AS626" i="7" s="1"/>
  <c r="AQ384" i="7"/>
  <c r="AS384" i="7" s="1"/>
  <c r="AQ386" i="7"/>
  <c r="AS386" i="7" s="1"/>
  <c r="AQ735" i="7"/>
  <c r="AS735" i="7" s="1"/>
  <c r="AQ1119" i="7"/>
  <c r="AS1119" i="7" s="1"/>
  <c r="AQ1171" i="7"/>
  <c r="AS1171" i="7" s="1"/>
  <c r="AQ1031" i="7"/>
  <c r="AS1031" i="7" s="1"/>
  <c r="AQ923" i="7"/>
  <c r="AS923" i="7" s="1"/>
  <c r="AQ505" i="7"/>
  <c r="AS505" i="7" s="1"/>
  <c r="AQ1098" i="7"/>
  <c r="AS1098" i="7" s="1"/>
  <c r="AQ196" i="7"/>
  <c r="AS196" i="7" s="1"/>
  <c r="AQ511" i="7"/>
  <c r="AS511" i="7" s="1"/>
  <c r="AQ1012" i="7"/>
  <c r="AS1012" i="7" s="1"/>
  <c r="AQ399" i="7"/>
  <c r="AS399" i="7" s="1"/>
  <c r="AQ1146" i="7"/>
  <c r="AS1146" i="7" s="1"/>
  <c r="AQ952" i="7"/>
  <c r="AS952" i="7" s="1"/>
  <c r="AQ1154" i="7"/>
  <c r="AS1154" i="7" s="1"/>
  <c r="AQ1066" i="7"/>
  <c r="AS1066" i="7" s="1"/>
  <c r="AQ447" i="7"/>
  <c r="AS447" i="7" s="1"/>
  <c r="AQ810" i="7"/>
  <c r="AS810" i="7" s="1"/>
  <c r="AQ777" i="7"/>
  <c r="AS777" i="7" s="1"/>
  <c r="AQ1002" i="7"/>
  <c r="AS1002" i="7" s="1"/>
  <c r="AQ512" i="7"/>
  <c r="AS512" i="7" s="1"/>
  <c r="AQ586" i="7"/>
  <c r="AS586" i="7" s="1"/>
  <c r="AQ348" i="7"/>
  <c r="AS348" i="7" s="1"/>
  <c r="AQ90" i="7"/>
  <c r="AS90" i="7" s="1"/>
  <c r="AQ901" i="7"/>
  <c r="AS901" i="7" s="1"/>
  <c r="AQ148" i="7"/>
  <c r="AS148" i="7" s="1"/>
  <c r="AQ116" i="7"/>
  <c r="AS116" i="7" s="1"/>
  <c r="AQ146" i="7"/>
  <c r="AS146" i="7" s="1"/>
  <c r="AQ590" i="7"/>
  <c r="AS590" i="7" s="1"/>
  <c r="AQ1109" i="7"/>
  <c r="AS1109" i="7" s="1"/>
  <c r="AQ492" i="7"/>
  <c r="AS492" i="7" s="1"/>
  <c r="AQ1139" i="7"/>
  <c r="AS1139" i="7" s="1"/>
  <c r="AQ779" i="7"/>
  <c r="AS779" i="7" s="1"/>
  <c r="AQ873" i="7"/>
  <c r="AS873" i="7" s="1"/>
  <c r="AQ1117" i="7"/>
  <c r="AS1117" i="7" s="1"/>
  <c r="AQ191" i="7"/>
  <c r="AS191" i="7" s="1"/>
  <c r="AQ619" i="7"/>
  <c r="AS619" i="7" s="1"/>
  <c r="AQ1035" i="7"/>
  <c r="AS1035" i="7" s="1"/>
  <c r="AQ945" i="7"/>
  <c r="AS945" i="7" s="1"/>
  <c r="AQ156" i="7"/>
  <c r="AS156" i="7" s="1"/>
  <c r="AQ362" i="7"/>
  <c r="AS362" i="7" s="1"/>
  <c r="AQ258" i="7"/>
  <c r="AS258" i="7" s="1"/>
  <c r="AQ246" i="7"/>
  <c r="AS246" i="7" s="1"/>
  <c r="AQ474" i="7"/>
  <c r="AS474" i="7" s="1"/>
  <c r="AQ218" i="7"/>
  <c r="AS218" i="7" s="1"/>
  <c r="AQ924" i="7"/>
  <c r="AS924" i="7" s="1"/>
  <c r="AQ82" i="7"/>
  <c r="AS82" i="7" s="1"/>
  <c r="AQ607" i="7"/>
  <c r="AS607" i="7" s="1"/>
  <c r="AQ367" i="7"/>
  <c r="AS367" i="7" s="1"/>
  <c r="AQ551" i="7"/>
  <c r="AS551" i="7" s="1"/>
  <c r="AQ552" i="7"/>
  <c r="AS552" i="7" s="1"/>
  <c r="AQ553" i="7"/>
  <c r="AS553" i="7" s="1"/>
  <c r="AQ1026" i="7"/>
  <c r="AS1026" i="7" s="1"/>
  <c r="AQ64" i="7"/>
  <c r="AS64" i="7" s="1"/>
  <c r="AQ39" i="7"/>
  <c r="AS39" i="7" s="1"/>
  <c r="AQ63" i="7"/>
  <c r="AS63" i="7" s="1"/>
  <c r="AQ1094" i="7"/>
  <c r="AS1094" i="7" s="1"/>
  <c r="AQ904" i="7"/>
  <c r="AS904" i="7" s="1"/>
  <c r="AQ829" i="7"/>
  <c r="AS829" i="7" s="1"/>
  <c r="AQ497" i="7"/>
  <c r="AS497" i="7" s="1"/>
  <c r="AQ570" i="7"/>
  <c r="AS570" i="7" s="1"/>
  <c r="AQ477" i="7"/>
  <c r="AS477" i="7" s="1"/>
  <c r="AQ739" i="7"/>
  <c r="AS739" i="7" s="1"/>
  <c r="AQ144" i="7"/>
  <c r="AS144" i="7" s="1"/>
  <c r="AQ180" i="7"/>
  <c r="AS180" i="7" s="1"/>
  <c r="AQ991" i="7"/>
  <c r="AS991" i="7" s="1"/>
  <c r="AQ785" i="7"/>
  <c r="AS785" i="7" s="1"/>
  <c r="AQ1023" i="7"/>
  <c r="AS1023" i="7" s="1"/>
  <c r="AQ1124" i="7"/>
  <c r="AS1124" i="7" s="1"/>
  <c r="AQ1138" i="7"/>
  <c r="AS1138" i="7" s="1"/>
  <c r="AQ707" i="7"/>
  <c r="AS707" i="7" s="1"/>
  <c r="AQ358" i="7"/>
  <c r="AS358" i="7" s="1"/>
  <c r="AQ390" i="7"/>
  <c r="AS390" i="7" s="1"/>
  <c r="AQ731" i="7"/>
  <c r="AS731" i="7" s="1"/>
  <c r="AQ215" i="7"/>
  <c r="AS215" i="7" s="1"/>
  <c r="AQ359" i="7"/>
  <c r="AS359" i="7" s="1"/>
  <c r="AQ360" i="7"/>
  <c r="AS360" i="7" s="1"/>
  <c r="AQ1120" i="7"/>
  <c r="AS1120" i="7" s="1"/>
  <c r="AQ783" i="7"/>
  <c r="AS783" i="7" s="1"/>
  <c r="AQ483" i="7"/>
  <c r="AS483" i="7" s="1"/>
  <c r="AQ1071" i="7"/>
  <c r="AS1071" i="7" s="1"/>
  <c r="AQ929" i="7"/>
  <c r="AS929" i="7" s="1"/>
  <c r="AQ963" i="7"/>
  <c r="AS963" i="7" s="1"/>
  <c r="AQ886" i="7"/>
  <c r="AS886" i="7" s="1"/>
  <c r="AQ1123" i="7"/>
  <c r="AS1123" i="7" s="1"/>
  <c r="AQ543" i="7"/>
  <c r="AS543" i="7" s="1"/>
  <c r="AQ1045" i="7"/>
  <c r="AS1045" i="7" s="1"/>
  <c r="AQ316" i="7"/>
  <c r="AS316" i="7" s="1"/>
  <c r="AQ1110" i="7"/>
  <c r="AS1110" i="7" s="1"/>
  <c r="AQ1039" i="7"/>
  <c r="AS1039" i="7" s="1"/>
  <c r="AQ1007" i="7"/>
  <c r="AS1007" i="7" s="1"/>
  <c r="AQ941" i="7"/>
  <c r="AS941" i="7" s="1"/>
  <c r="AQ911" i="7"/>
  <c r="AS911" i="7" s="1"/>
  <c r="AQ674" i="7"/>
  <c r="AS674" i="7" s="1"/>
  <c r="AQ633" i="7"/>
  <c r="AS633" i="7" s="1"/>
  <c r="AQ1074" i="7"/>
  <c r="AS1074" i="7" s="1"/>
  <c r="AQ611" i="7"/>
  <c r="AS611" i="7" s="1"/>
  <c r="AQ580" i="7"/>
  <c r="AS580" i="7" s="1"/>
  <c r="AQ370" i="7"/>
  <c r="AS370" i="7" s="1"/>
  <c r="AQ638" i="7"/>
  <c r="AS638" i="7" s="1"/>
  <c r="AQ1105" i="7"/>
  <c r="AS1105" i="7" s="1"/>
  <c r="AQ876" i="7"/>
  <c r="AS876" i="7" s="1"/>
  <c r="AQ745" i="7"/>
  <c r="AS745" i="7" s="1"/>
  <c r="AQ802" i="7"/>
  <c r="AS802" i="7" s="1"/>
  <c r="AQ178" i="7"/>
  <c r="AS178" i="7" s="1"/>
  <c r="AQ618" i="7"/>
  <c r="AS618" i="7" s="1"/>
  <c r="AQ1013" i="7"/>
  <c r="AS1013" i="7" s="1"/>
  <c r="AQ605" i="7"/>
  <c r="AS605" i="7" s="1"/>
  <c r="AQ606" i="7"/>
  <c r="AS606" i="7" s="1"/>
  <c r="AQ852" i="7"/>
  <c r="AS852" i="7" s="1"/>
  <c r="AQ382" i="7"/>
  <c r="AS382" i="7" s="1"/>
  <c r="AQ425" i="7"/>
  <c r="AS425" i="7" s="1"/>
  <c r="AQ957" i="7"/>
  <c r="AS957" i="7" s="1"/>
  <c r="AQ1019" i="7"/>
  <c r="AS1019" i="7" s="1"/>
  <c r="AQ807" i="7"/>
  <c r="AS807" i="7" s="1"/>
  <c r="AQ1059" i="7"/>
  <c r="AS1059" i="7" s="1"/>
  <c r="AQ834" i="7"/>
  <c r="AS834" i="7" s="1"/>
  <c r="AQ937" i="7"/>
  <c r="AS937" i="7" s="1"/>
  <c r="AQ416" i="7"/>
  <c r="AS416" i="7" s="1"/>
  <c r="AQ195" i="7"/>
  <c r="AS195" i="7" s="1"/>
  <c r="AQ420" i="7"/>
  <c r="AS420" i="7" s="1"/>
  <c r="AQ1095" i="7"/>
  <c r="AS1095" i="7" s="1"/>
  <c r="AQ640" i="7"/>
  <c r="AS640" i="7" s="1"/>
  <c r="AQ1140" i="7"/>
  <c r="AS1140" i="7" s="1"/>
  <c r="AQ1141" i="7"/>
  <c r="AS1141" i="7" s="1"/>
  <c r="AQ1142" i="7"/>
  <c r="AS1142" i="7" s="1"/>
  <c r="AQ1168" i="7"/>
  <c r="AS1168" i="7" s="1"/>
  <c r="AQ209" i="7"/>
  <c r="AS209" i="7" s="1"/>
  <c r="AQ302" i="7"/>
  <c r="AS302" i="7" s="1"/>
  <c r="AQ821" i="7"/>
  <c r="AS821" i="7" s="1"/>
  <c r="AQ479" i="7"/>
  <c r="AS479" i="7" s="1"/>
  <c r="AQ1020" i="7"/>
  <c r="AS1020" i="7" s="1"/>
  <c r="AQ663" i="7"/>
  <c r="AS663" i="7" s="1"/>
  <c r="AQ1121" i="7"/>
  <c r="AS1121" i="7" s="1"/>
  <c r="AQ820" i="7"/>
  <c r="AS820" i="7" s="1"/>
  <c r="AQ796" i="7"/>
  <c r="AS796" i="7" s="1"/>
  <c r="AQ412" i="7"/>
  <c r="AS412" i="7" s="1"/>
  <c r="AQ1084" i="7"/>
  <c r="AS1084" i="7" s="1"/>
  <c r="AQ900" i="7"/>
  <c r="AS900" i="7" s="1"/>
  <c r="AQ429" i="7"/>
  <c r="AS429" i="7" s="1"/>
  <c r="AQ175" i="7"/>
  <c r="AS175" i="7" s="1"/>
  <c r="AQ791" i="7"/>
  <c r="AS791" i="7" s="1"/>
  <c r="AQ750" i="7"/>
  <c r="AS750" i="7" s="1"/>
  <c r="AQ781" i="7"/>
  <c r="AS781" i="7" s="1"/>
  <c r="AQ914" i="7"/>
  <c r="AS914" i="7" s="1"/>
  <c r="AQ751" i="7"/>
  <c r="AS751" i="7" s="1"/>
  <c r="AQ1100" i="7"/>
  <c r="AS1100" i="7" s="1"/>
  <c r="AQ748" i="7"/>
  <c r="AS748" i="7" s="1"/>
  <c r="AQ1017" i="7"/>
  <c r="AS1017" i="7" s="1"/>
  <c r="AQ645" i="7"/>
  <c r="AS645" i="7" s="1"/>
  <c r="AQ1067" i="7"/>
  <c r="AS1067" i="7" s="1"/>
  <c r="AQ322" i="7"/>
  <c r="AS322" i="7" s="1"/>
  <c r="AQ224" i="7"/>
  <c r="AS224" i="7" s="1"/>
  <c r="AQ160" i="7"/>
  <c r="AS160" i="7" s="1"/>
  <c r="AQ161" i="7"/>
  <c r="AS161" i="7" s="1"/>
  <c r="AQ158" i="7"/>
  <c r="AS158" i="7" s="1"/>
  <c r="AQ159" i="7"/>
  <c r="AS159" i="7" s="1"/>
  <c r="AQ1113" i="7"/>
  <c r="AS1113" i="7" s="1"/>
  <c r="AQ1022" i="7"/>
  <c r="AS1022" i="7" s="1"/>
  <c r="AQ944" i="7"/>
  <c r="AS944" i="7" s="1"/>
  <c r="AQ1104" i="7"/>
  <c r="AS1104" i="7" s="1"/>
  <c r="AQ206" i="7"/>
  <c r="AS206" i="7" s="1"/>
  <c r="AQ449" i="7"/>
  <c r="AS449" i="7" s="1"/>
  <c r="AQ899" i="7"/>
  <c r="AS899" i="7" s="1"/>
  <c r="AQ489" i="7"/>
  <c r="AS489" i="7" s="1"/>
  <c r="AQ24" i="7"/>
  <c r="AS24" i="7" s="1"/>
  <c r="AQ994" i="7"/>
  <c r="AS994" i="7" s="1"/>
  <c r="AQ329" i="7"/>
  <c r="AS329" i="7" s="1"/>
  <c r="AQ320" i="7"/>
  <c r="AS320" i="7" s="1"/>
  <c r="AQ1000" i="7"/>
  <c r="AS1000" i="7" s="1"/>
  <c r="AQ1063" i="7"/>
  <c r="AS1063" i="7" s="1"/>
  <c r="AQ86" i="7"/>
  <c r="AS86" i="7" s="1"/>
  <c r="AQ1021" i="7"/>
  <c r="AS1021" i="7" s="1"/>
  <c r="AQ530" i="7"/>
  <c r="AS530" i="7" s="1"/>
  <c r="AQ853" i="7"/>
  <c r="AS853" i="7" s="1"/>
  <c r="AQ406" i="7"/>
  <c r="AS406" i="7" s="1"/>
  <c r="AQ538" i="7"/>
  <c r="AS538" i="7" s="1"/>
  <c r="AQ145" i="7"/>
  <c r="AS145" i="7" s="1"/>
  <c r="AQ636" i="7"/>
  <c r="AS636" i="7" s="1"/>
  <c r="AQ276" i="7"/>
  <c r="AS276" i="7" s="1"/>
  <c r="AQ444" i="7"/>
  <c r="AS444" i="7" s="1"/>
  <c r="AQ172" i="7"/>
  <c r="AS172" i="7" s="1"/>
  <c r="AQ1036" i="7"/>
  <c r="AS1036" i="7" s="1"/>
  <c r="AQ620" i="7"/>
  <c r="AS620" i="7" s="1"/>
  <c r="AQ1085" i="7"/>
  <c r="AS1085" i="7" s="1"/>
  <c r="AQ990" i="7"/>
  <c r="AS990" i="7" s="1"/>
  <c r="AQ546" i="7"/>
  <c r="AS546" i="7" s="1"/>
  <c r="AQ1025" i="7"/>
  <c r="AS1025" i="7" s="1"/>
  <c r="AQ683" i="7"/>
  <c r="AS683" i="7" s="1"/>
  <c r="AQ1118" i="7"/>
  <c r="AS1118" i="7" s="1"/>
  <c r="AQ174" i="7"/>
  <c r="AS174" i="7" s="1"/>
  <c r="AQ221" i="7"/>
  <c r="AS221" i="7" s="1"/>
  <c r="AQ871" i="7"/>
  <c r="AS871" i="7" s="1"/>
  <c r="AQ725" i="7"/>
  <c r="AS725" i="7" s="1"/>
  <c r="AQ600" i="7"/>
  <c r="AS600" i="7" s="1"/>
  <c r="AQ794" i="7"/>
  <c r="AS794" i="7" s="1"/>
  <c r="AQ1149" i="7"/>
  <c r="AS1149" i="7" s="1"/>
  <c r="AQ1132" i="7"/>
  <c r="AS1132" i="7" s="1"/>
  <c r="AQ151" i="7"/>
  <c r="AS151" i="7" s="1"/>
  <c r="AQ1108" i="7"/>
  <c r="AS1108" i="7" s="1"/>
  <c r="AQ426" i="7"/>
  <c r="AS426" i="7" s="1"/>
  <c r="AQ509" i="7"/>
  <c r="AS509" i="7" s="1"/>
  <c r="AQ304" i="7"/>
  <c r="AS304" i="7" s="1"/>
  <c r="AQ454" i="7"/>
  <c r="AS454" i="7" s="1"/>
  <c r="AQ1137" i="7"/>
  <c r="AS1137" i="7" s="1"/>
  <c r="AQ639" i="7"/>
  <c r="AS639" i="7" s="1"/>
  <c r="AQ200" i="7"/>
  <c r="AS200" i="7" s="1"/>
  <c r="AQ187" i="7"/>
  <c r="AS187" i="7" s="1"/>
  <c r="AQ470" i="7"/>
  <c r="AS470" i="7" s="1"/>
  <c r="AQ1102" i="7"/>
  <c r="AS1102" i="7" s="1"/>
  <c r="AQ434" i="7"/>
  <c r="AS434" i="7" s="1"/>
  <c r="AQ875" i="7"/>
  <c r="AS875" i="7" s="1"/>
  <c r="AQ935" i="7"/>
  <c r="AS935" i="7" s="1"/>
  <c r="AQ761" i="7"/>
  <c r="AS761" i="7" s="1"/>
  <c r="AQ1150" i="7"/>
  <c r="AS1150" i="7" s="1"/>
  <c r="AQ1089" i="7"/>
  <c r="AS1089" i="7" s="1"/>
  <c r="AQ743" i="7"/>
  <c r="AS743" i="7" s="1"/>
  <c r="AQ680" i="7"/>
  <c r="AS680" i="7" s="1"/>
  <c r="AQ950" i="7"/>
  <c r="AS950" i="7" s="1"/>
  <c r="AQ332" i="7"/>
  <c r="AS332" i="7" s="1"/>
  <c r="AQ877" i="7"/>
  <c r="AS877" i="7" s="1"/>
  <c r="AQ997" i="7"/>
  <c r="AS997" i="7" s="1"/>
  <c r="AQ932" i="7"/>
  <c r="AS932" i="7" s="1"/>
  <c r="AQ473" i="7"/>
  <c r="AS473" i="7" s="1"/>
  <c r="AQ654" i="7"/>
  <c r="AS654" i="7" s="1"/>
  <c r="AQ1073" i="7"/>
  <c r="AS1073" i="7" s="1"/>
  <c r="AQ916" i="7"/>
  <c r="AS916" i="7" s="1"/>
  <c r="AQ181" i="7"/>
  <c r="AS181" i="7" s="1"/>
  <c r="AQ475" i="7"/>
  <c r="AS475" i="7" s="1"/>
  <c r="AQ617" i="7"/>
  <c r="AS617" i="7" s="1"/>
  <c r="AQ11" i="7"/>
  <c r="AS11" i="7" s="1"/>
  <c r="AQ361" i="7"/>
  <c r="AS361" i="7" s="1"/>
  <c r="AQ504" i="7"/>
  <c r="AS504" i="7" s="1"/>
  <c r="AQ153" i="7"/>
  <c r="AS153" i="7" s="1"/>
  <c r="AQ804" i="7"/>
  <c r="AS804" i="7" s="1"/>
  <c r="AQ337" i="7"/>
  <c r="AS337" i="7" s="1"/>
  <c r="AQ162" i="7"/>
  <c r="AS162" i="7" s="1"/>
  <c r="AQ544" i="7"/>
  <c r="AS544" i="7" s="1"/>
  <c r="AQ266" i="7"/>
  <c r="AS266" i="7" s="1"/>
  <c r="AQ959" i="7"/>
  <c r="AS959" i="7" s="1"/>
  <c r="AQ228" i="7"/>
  <c r="AS228" i="7" s="1"/>
  <c r="AQ732" i="7"/>
  <c r="AS732" i="7" s="1"/>
  <c r="AQ243" i="7"/>
  <c r="AS243" i="7" s="1"/>
  <c r="AQ811" i="7"/>
  <c r="AS811" i="7" s="1"/>
  <c r="AQ583" i="7"/>
  <c r="AS583" i="7" s="1"/>
  <c r="AQ857" i="7"/>
  <c r="AS857" i="7" s="1"/>
  <c r="AQ357" i="7"/>
  <c r="AS357" i="7" s="1"/>
  <c r="AQ201" i="7"/>
  <c r="AS201" i="7" s="1"/>
  <c r="AQ202" i="7"/>
  <c r="AS202" i="7" s="1"/>
  <c r="AQ535" i="7"/>
  <c r="AS535" i="7" s="1"/>
  <c r="AQ559" i="7"/>
  <c r="AS559" i="7" s="1"/>
  <c r="AQ247" i="7"/>
  <c r="AS247" i="7" s="1"/>
  <c r="AQ353" i="7"/>
  <c r="AS353" i="7" s="1"/>
  <c r="AQ577" i="7"/>
  <c r="AS577" i="7" s="1"/>
  <c r="AQ113" i="7"/>
  <c r="AS113" i="7" s="1"/>
  <c r="AQ773" i="7"/>
  <c r="AS773" i="7" s="1"/>
  <c r="AQ279" i="7"/>
  <c r="AS279" i="7" s="1"/>
  <c r="AQ141" i="7"/>
  <c r="AS141" i="7" s="1"/>
  <c r="AQ149" i="7"/>
  <c r="AS149" i="7" s="1"/>
  <c r="AQ41" i="7"/>
  <c r="AS41" i="7" s="1"/>
  <c r="AQ558" i="7"/>
  <c r="AS558" i="7" s="1"/>
  <c r="AQ340" i="7"/>
  <c r="AS340" i="7" s="1"/>
  <c r="AQ123" i="7"/>
  <c r="AS123" i="7" s="1"/>
  <c r="AQ1049" i="7"/>
  <c r="AS1049" i="7" s="1"/>
  <c r="AQ23" i="7"/>
  <c r="AS23" i="7" s="1"/>
  <c r="AQ774" i="7"/>
  <c r="AS774" i="7" s="1"/>
  <c r="AQ344" i="7"/>
  <c r="AS344" i="7" s="1"/>
  <c r="AQ210" i="7"/>
  <c r="AS210" i="7" s="1"/>
  <c r="AQ78" i="7"/>
  <c r="AS78" i="7" s="1"/>
  <c r="AQ507" i="7"/>
  <c r="AS507" i="7" s="1"/>
  <c r="AQ762" i="7"/>
  <c r="AS762" i="7" s="1"/>
  <c r="AQ193" i="7"/>
  <c r="AS193" i="7" s="1"/>
  <c r="AQ42" i="7"/>
  <c r="AS42" i="7" s="1"/>
  <c r="AQ564" i="7"/>
  <c r="AS564" i="7" s="1"/>
  <c r="AQ503" i="7"/>
  <c r="AS503" i="7" s="1"/>
  <c r="AQ275" i="7"/>
  <c r="AS275" i="7" s="1"/>
  <c r="AQ372" i="7"/>
  <c r="AS372" i="7" s="1"/>
  <c r="AQ841" i="7"/>
  <c r="AS841" i="7" s="1"/>
  <c r="AQ336" i="7"/>
  <c r="AS336" i="7" s="1"/>
  <c r="AQ128" i="7"/>
  <c r="AS128" i="7" s="1"/>
  <c r="AQ7" i="7"/>
  <c r="AS7" i="7" s="1"/>
  <c r="AQ184" i="7"/>
  <c r="AS184" i="7" s="1"/>
  <c r="AQ140" i="7"/>
  <c r="AS140" i="7" s="1"/>
  <c r="AQ995" i="7"/>
  <c r="AS995" i="7" s="1"/>
  <c r="AQ1173" i="7"/>
  <c r="AS1173" i="7" s="1"/>
  <c r="AQ940" i="7"/>
  <c r="AS940" i="7" s="1"/>
  <c r="AQ549" i="7"/>
  <c r="AS549" i="7" s="1"/>
  <c r="AQ1009" i="7"/>
  <c r="AS1009" i="7" s="1"/>
  <c r="AQ568" i="7"/>
  <c r="AS568" i="7" s="1"/>
  <c r="AQ880" i="7"/>
  <c r="AS880" i="7" s="1"/>
  <c r="AQ349" i="7"/>
  <c r="AS349" i="7" s="1"/>
  <c r="AQ51" i="7"/>
  <c r="AS51" i="7" s="1"/>
  <c r="AQ867" i="7"/>
  <c r="AS867" i="7" s="1"/>
  <c r="AQ343" i="7"/>
  <c r="AS343" i="7" s="1"/>
  <c r="AQ842" i="7"/>
  <c r="AS842" i="7" s="1"/>
  <c r="AQ1087" i="7"/>
  <c r="AS1087" i="7" s="1"/>
  <c r="AQ792" i="7"/>
  <c r="AS792" i="7" s="1"/>
  <c r="AQ207" i="7"/>
  <c r="AS207" i="7" s="1"/>
  <c r="AQ342" i="7"/>
  <c r="AS342" i="7" s="1"/>
  <c r="AQ815" i="7"/>
  <c r="AS815" i="7" s="1"/>
  <c r="AQ66" i="7"/>
  <c r="AS66" i="7" s="1"/>
  <c r="AQ351" i="7"/>
  <c r="AS351" i="7" s="1"/>
  <c r="AQ1008" i="7"/>
  <c r="AS1008" i="7" s="1"/>
  <c r="AQ427" i="7"/>
  <c r="AS427" i="7" s="1"/>
  <c r="AQ898" i="7"/>
  <c r="AS898" i="7" s="1"/>
  <c r="AQ380" i="7"/>
  <c r="AS380" i="7" s="1"/>
  <c r="AQ152" i="7"/>
  <c r="AS152" i="7" s="1"/>
  <c r="AQ355" i="7"/>
  <c r="AS355" i="7" s="1"/>
  <c r="AQ650" i="7"/>
  <c r="AS650" i="7" s="1"/>
  <c r="AQ1029" i="7"/>
  <c r="AS1029" i="7" s="1"/>
  <c r="AQ56" i="7"/>
  <c r="AS56" i="7" s="1"/>
  <c r="AQ356" i="7"/>
  <c r="AS356" i="7" s="1"/>
  <c r="AQ1097" i="7"/>
  <c r="AS1097" i="7" s="1"/>
  <c r="AQ708" i="7"/>
  <c r="AS708" i="7" s="1"/>
  <c r="AQ150" i="7"/>
  <c r="AS150" i="7" s="1"/>
  <c r="AQ43" i="7"/>
  <c r="AS43" i="7" s="1"/>
  <c r="AQ593" i="7"/>
  <c r="AS593" i="7" s="1"/>
  <c r="AQ40" i="7"/>
  <c r="AS40" i="7" s="1"/>
  <c r="AQ1037" i="7"/>
  <c r="AS1037" i="7" s="1"/>
  <c r="AQ1030" i="7"/>
  <c r="AS1030" i="7" s="1"/>
  <c r="AQ33" i="7"/>
  <c r="AS33" i="7" s="1"/>
  <c r="AQ521" i="7"/>
  <c r="AS521" i="7" s="1"/>
  <c r="AQ917" i="7"/>
  <c r="AS917" i="7" s="1"/>
  <c r="AQ560" i="7"/>
  <c r="AS560" i="7" s="1"/>
  <c r="AQ248" i="7"/>
  <c r="AS248" i="7" s="1"/>
  <c r="AQ550" i="7"/>
  <c r="AS550" i="7" s="1"/>
  <c r="AQ394" i="7"/>
  <c r="AS394" i="7" s="1"/>
  <c r="AQ999" i="7"/>
  <c r="AS999" i="7" s="1"/>
  <c r="AQ389" i="7"/>
  <c r="AS389" i="7" s="1"/>
  <c r="AQ155" i="7"/>
  <c r="AS155" i="7" s="1"/>
  <c r="AQ80" i="7"/>
  <c r="AS80" i="7" s="1"/>
  <c r="AQ1103" i="7"/>
  <c r="AS1103" i="7" s="1"/>
  <c r="AQ510" i="7"/>
  <c r="AS510" i="7" s="1"/>
  <c r="AQ17" i="7"/>
  <c r="AS17" i="7" s="1"/>
  <c r="AQ299" i="7"/>
  <c r="AS299" i="7" s="1"/>
  <c r="AQ328" i="7"/>
  <c r="AS328" i="7" s="1"/>
  <c r="AQ319" i="7"/>
  <c r="AS319" i="7" s="1"/>
  <c r="AQ435" i="7"/>
  <c r="AS435" i="7" s="1"/>
  <c r="AQ948" i="7"/>
  <c r="AS948" i="7" s="1"/>
  <c r="AQ854" i="7"/>
  <c r="AS854" i="7" s="1"/>
  <c r="AQ404" i="7"/>
  <c r="AS404" i="7" s="1"/>
  <c r="AQ498" i="7"/>
  <c r="AS498" i="7" s="1"/>
  <c r="AQ813" i="7"/>
  <c r="AS813" i="7" s="1"/>
  <c r="AQ407" i="7"/>
  <c r="AS407" i="7" s="1"/>
  <c r="AQ281" i="7"/>
  <c r="AS281" i="7" s="1"/>
  <c r="AQ954" i="7"/>
  <c r="AS954" i="7" s="1"/>
  <c r="AQ805" i="7"/>
  <c r="AS805" i="7" s="1"/>
  <c r="AQ712" i="7"/>
  <c r="AS712" i="7" s="1"/>
  <c r="AQ555" i="7"/>
  <c r="AS555" i="7" s="1"/>
  <c r="AQ513" i="7"/>
  <c r="AS513" i="7" s="1"/>
  <c r="AQ251" i="7"/>
  <c r="AS251" i="7" s="1"/>
  <c r="AQ354" i="7"/>
  <c r="AS354" i="7" s="1"/>
  <c r="AQ186" i="7"/>
  <c r="AS186" i="7" s="1"/>
  <c r="AQ188" i="7"/>
  <c r="AS188" i="7" s="1"/>
  <c r="AQ637" i="7"/>
  <c r="AS637" i="7" s="1"/>
  <c r="AQ814" i="7"/>
  <c r="AS814" i="7" s="1"/>
  <c r="AQ865" i="7"/>
  <c r="AS865" i="7" s="1"/>
  <c r="AQ157" i="7"/>
  <c r="AS157" i="7" s="1"/>
  <c r="AQ44" i="7"/>
  <c r="AS44" i="7" s="1"/>
  <c r="AQ338" i="7"/>
  <c r="AS338" i="7" s="1"/>
  <c r="AQ439" i="7"/>
  <c r="AS439" i="7" s="1"/>
  <c r="AQ242" i="7"/>
  <c r="AS242" i="7" s="1"/>
  <c r="AQ130" i="7"/>
  <c r="AS130" i="7" s="1"/>
  <c r="AQ972" i="7"/>
  <c r="AS972" i="7" s="1"/>
  <c r="AQ953" i="7"/>
  <c r="AS953" i="7" s="1"/>
  <c r="AQ584" i="7"/>
  <c r="AS584" i="7" s="1"/>
  <c r="AQ136" i="7"/>
  <c r="AS136" i="7" s="1"/>
  <c r="AQ523" i="7"/>
  <c r="AS523" i="7" s="1"/>
  <c r="AQ231" i="7"/>
  <c r="AS231" i="7" s="1"/>
  <c r="AQ237" i="7"/>
  <c r="AS237" i="7" s="1"/>
  <c r="AQ135" i="7"/>
  <c r="AS135" i="7" s="1"/>
  <c r="AQ806" i="7"/>
  <c r="AS806" i="7" s="1"/>
  <c r="AQ233" i="7"/>
  <c r="AS233" i="7" s="1"/>
  <c r="AQ1083" i="7"/>
  <c r="AS1083" i="7" s="1"/>
  <c r="AQ256" i="7"/>
  <c r="AS256" i="7" s="1"/>
  <c r="AQ631" i="7"/>
  <c r="AS631" i="7" s="1"/>
  <c r="AQ335" i="7"/>
  <c r="AS335" i="7" s="1"/>
  <c r="AQ1153" i="7"/>
  <c r="AS1153" i="7" s="1"/>
  <c r="AQ254" i="7"/>
  <c r="AS254" i="7" s="1"/>
  <c r="AQ833" i="7"/>
  <c r="AS833" i="7" s="1"/>
  <c r="AQ532" i="7"/>
  <c r="AS532" i="7" s="1"/>
  <c r="AQ5" i="7"/>
  <c r="AS5" i="7" s="1"/>
  <c r="AQ1116" i="7"/>
  <c r="AS1116" i="7" s="1"/>
  <c r="AQ79" i="7"/>
  <c r="AS79" i="7" s="1"/>
  <c r="AQ984" i="7"/>
  <c r="AS984" i="7" s="1"/>
  <c r="AQ713" i="7"/>
  <c r="AS713" i="7" s="1"/>
  <c r="AQ658" i="7"/>
  <c r="AS658" i="7" s="1"/>
  <c r="AQ659" i="7"/>
  <c r="AS659" i="7" s="1"/>
  <c r="AQ660" i="7"/>
  <c r="AS660" i="7" s="1"/>
  <c r="AQ661" i="7"/>
  <c r="AS661" i="7" s="1"/>
  <c r="AQ622" i="7"/>
  <c r="AS622" i="7" s="1"/>
  <c r="AQ644" i="7"/>
  <c r="AS644" i="7" s="1"/>
  <c r="AQ464" i="7"/>
  <c r="AS464" i="7" s="1"/>
  <c r="AQ87" i="7"/>
  <c r="AS87" i="7" s="1"/>
  <c r="AQ482" i="7"/>
  <c r="AS482" i="7" s="1"/>
  <c r="AQ55" i="7"/>
  <c r="AS55" i="7" s="1"/>
  <c r="AQ383" i="7"/>
  <c r="AS383" i="7" s="1"/>
  <c r="AQ692" i="7"/>
  <c r="AS692" i="7" s="1"/>
  <c r="AQ448" i="7"/>
  <c r="AS448" i="7" s="1"/>
  <c r="AQ684" i="7"/>
  <c r="AS684" i="7" s="1"/>
  <c r="AQ602" i="7"/>
  <c r="AS602" i="7" s="1"/>
  <c r="AQ371" i="7"/>
  <c r="AS371" i="7" s="1"/>
  <c r="AQ139" i="7"/>
  <c r="AS139" i="7" s="1"/>
  <c r="AQ38" i="7"/>
  <c r="AS38" i="7" s="1"/>
  <c r="AQ443" i="7"/>
  <c r="AS443" i="7" s="1"/>
  <c r="AQ609" i="7"/>
  <c r="AS609" i="7" s="1"/>
  <c r="AQ341" i="7"/>
  <c r="AS341" i="7" s="1"/>
  <c r="AQ601" i="7"/>
  <c r="AS601" i="7" s="1"/>
  <c r="AQ612" i="7"/>
  <c r="AS612" i="7" s="1"/>
  <c r="AQ589" i="7"/>
  <c r="AS589" i="7" s="1"/>
  <c r="AQ576" i="7"/>
  <c r="AS576" i="7" s="1"/>
  <c r="AQ331" i="7"/>
  <c r="AS331" i="7" s="1"/>
  <c r="AQ567" i="7"/>
  <c r="AS567" i="7" s="1"/>
  <c r="AQ176" i="7"/>
  <c r="AS176" i="7" s="1"/>
  <c r="AQ205" i="7"/>
  <c r="AS205" i="7" s="1"/>
  <c r="AQ556" i="7"/>
  <c r="AS556" i="7" s="1"/>
  <c r="AQ557" i="7"/>
  <c r="AS557" i="7" s="1"/>
  <c r="AQ693" i="7"/>
  <c r="AS693" i="7" s="1"/>
  <c r="AQ694" i="7"/>
  <c r="AS694" i="7" s="1"/>
  <c r="AQ26" i="7"/>
  <c r="AS26" i="7" s="1"/>
  <c r="AQ211" i="7"/>
  <c r="AS211" i="7" s="1"/>
  <c r="AQ868" i="7"/>
  <c r="AS868" i="7" s="1"/>
  <c r="AO878" i="7"/>
  <c r="AO499" i="7"/>
  <c r="AO495" i="7"/>
  <c r="AO634" i="7"/>
  <c r="AO608" i="7"/>
  <c r="AO421" i="7"/>
  <c r="AO1014" i="7"/>
  <c r="AO724" i="7"/>
  <c r="AO409" i="7"/>
  <c r="AO185" i="7"/>
  <c r="AO190" i="7"/>
  <c r="AO436" i="7"/>
  <c r="AO729" i="7"/>
  <c r="AO947" i="7"/>
  <c r="AO934" i="7"/>
  <c r="AO261" i="7"/>
  <c r="AO1134" i="7"/>
  <c r="AO257" i="7"/>
  <c r="AO652" i="7"/>
  <c r="AO494" i="7"/>
  <c r="AO891" i="7"/>
  <c r="AO204" i="7"/>
  <c r="AO843" i="7"/>
  <c r="AO1165" i="7"/>
  <c r="AO1053" i="7"/>
  <c r="AO232" i="7"/>
  <c r="AO836" i="7"/>
  <c r="AO74" i="7"/>
  <c r="AO437" i="7"/>
  <c r="AO882" i="7"/>
  <c r="AO92" i="7"/>
  <c r="AO858" i="7"/>
  <c r="AO1041" i="7"/>
  <c r="AO1135" i="7"/>
  <c r="AO76" i="7"/>
  <c r="AO46" i="7"/>
  <c r="AO47" i="7"/>
  <c r="AO647" i="7"/>
  <c r="AO866" i="7"/>
  <c r="AO1145" i="7"/>
  <c r="AO481" i="7"/>
  <c r="AO892" i="7"/>
  <c r="AO445" i="7"/>
  <c r="AO397" i="7"/>
  <c r="AO1048" i="7"/>
  <c r="AO681" i="7"/>
  <c r="AO49" i="7"/>
  <c r="AO704" i="7"/>
  <c r="AO402" i="7"/>
  <c r="AO1051" i="7"/>
  <c r="AO738" i="7"/>
  <c r="AO919" i="7"/>
  <c r="AO411" i="7"/>
  <c r="AO268" i="7"/>
  <c r="AO855" i="7"/>
  <c r="AO653" i="7"/>
  <c r="AO189" i="7"/>
  <c r="AO378" i="7"/>
  <c r="AO921" i="7"/>
  <c r="AO501" i="7"/>
  <c r="AO845" i="7"/>
  <c r="AO627" i="7"/>
  <c r="AO450" i="7"/>
  <c r="AO705" i="7"/>
  <c r="AO290" i="7"/>
  <c r="AO869" i="7"/>
  <c r="AO870" i="7"/>
  <c r="AO966" i="7"/>
  <c r="AO967" i="7"/>
  <c r="AO968" i="7"/>
  <c r="AO969" i="7"/>
  <c r="AO269" i="7"/>
  <c r="AO467" i="7"/>
  <c r="AO696" i="7"/>
  <c r="AO183" i="7"/>
  <c r="AO496" i="7"/>
  <c r="AO289" i="7"/>
  <c r="AO291" i="7"/>
  <c r="AO212" i="7"/>
  <c r="AO89" i="7"/>
  <c r="AO1065" i="7"/>
  <c r="AO1015" i="7"/>
  <c r="AO478" i="7"/>
  <c r="AO286" i="7"/>
  <c r="AO697" i="7"/>
  <c r="AO1099" i="7"/>
  <c r="AO442" i="7"/>
  <c r="AO293" i="7"/>
  <c r="AO955" i="7"/>
  <c r="AO1164" i="7"/>
  <c r="AO198" i="7"/>
  <c r="AO287" i="7"/>
  <c r="AO759" i="7"/>
  <c r="AO223" i="7"/>
  <c r="AO114" i="7"/>
  <c r="AO480" i="7"/>
  <c r="AO459" i="7"/>
  <c r="AO848" i="7"/>
  <c r="AO431" i="7"/>
  <c r="AO517" i="7"/>
  <c r="AO197" i="7"/>
  <c r="AO747" i="7"/>
  <c r="AO6" i="7"/>
  <c r="AO1068" i="7"/>
  <c r="AO522" i="7"/>
  <c r="AO1163" i="7"/>
  <c r="AO95" i="7"/>
  <c r="AO288" i="7"/>
  <c r="AO250" i="7"/>
  <c r="AO942" i="7"/>
  <c r="AO419" i="7"/>
  <c r="AO388" i="7"/>
  <c r="AO61" i="7"/>
  <c r="AO486" i="7"/>
  <c r="AO177" i="7"/>
  <c r="AO238" i="7"/>
  <c r="AO220" i="7"/>
  <c r="AO73" i="7"/>
  <c r="AO710" i="7"/>
  <c r="AO463" i="7"/>
  <c r="AO168" i="7"/>
  <c r="AO69" i="7"/>
  <c r="AO1047" i="7"/>
  <c r="AO588" i="7"/>
  <c r="AO1005" i="7"/>
  <c r="AO29" i="7"/>
  <c r="AO27" i="7"/>
  <c r="AO422" i="7"/>
  <c r="AO931" i="7"/>
  <c r="AO433" i="7"/>
  <c r="AO1038" i="7"/>
  <c r="AO508" i="7"/>
  <c r="AO441" i="7"/>
  <c r="AO106" i="7"/>
  <c r="AO803" i="7"/>
  <c r="AO440" i="7"/>
  <c r="AO701" i="7"/>
  <c r="AO119" i="7"/>
  <c r="AO67" i="7"/>
  <c r="AO170" i="7"/>
  <c r="AO452" i="7"/>
  <c r="AO127" i="7"/>
  <c r="AO208" i="7"/>
  <c r="AO240" i="7"/>
  <c r="AO1144" i="7"/>
  <c r="AO48" i="7"/>
  <c r="AO60" i="7"/>
  <c r="AO216" i="7"/>
  <c r="AO62" i="7"/>
  <c r="AO244" i="7"/>
  <c r="AO68" i="7"/>
  <c r="AO1101" i="7"/>
  <c r="AO671" i="7"/>
  <c r="AO518" i="7"/>
  <c r="AO746" i="7"/>
  <c r="AO192" i="7"/>
  <c r="AO31" i="7"/>
  <c r="AO670" i="7"/>
  <c r="AO462" i="7"/>
  <c r="AO58" i="7"/>
  <c r="AO500" i="7"/>
  <c r="AO219" i="7"/>
  <c r="AO325" i="7"/>
  <c r="AO222" i="7"/>
  <c r="AO476" i="7"/>
  <c r="AO676" i="7"/>
  <c r="AO182" i="7"/>
  <c r="AO396" i="7"/>
  <c r="AO1070" i="7"/>
  <c r="AO690" i="7"/>
  <c r="AO1152" i="7"/>
  <c r="AO457" i="7"/>
  <c r="AO274" i="7"/>
  <c r="AO563" i="7"/>
  <c r="AO303" i="7"/>
  <c r="AO646" i="7"/>
  <c r="AO613" i="7"/>
  <c r="AO392" i="7"/>
  <c r="AO740" i="7"/>
  <c r="AO664" i="7"/>
  <c r="AO665" i="7"/>
  <c r="AO666" i="7"/>
  <c r="AO667" i="7"/>
  <c r="AO668" i="7"/>
  <c r="AO669" i="7"/>
  <c r="AO491" i="7"/>
  <c r="AO468" i="7"/>
  <c r="AO393" i="7"/>
  <c r="AO1061" i="7"/>
  <c r="AO270" i="7"/>
  <c r="AO96" i="7"/>
  <c r="AO167" i="7"/>
  <c r="AO918" i="7"/>
  <c r="AO461" i="7"/>
  <c r="AO714" i="7"/>
  <c r="AO715" i="7"/>
  <c r="AO736" i="7"/>
  <c r="AO730" i="7"/>
  <c r="AO171" i="7"/>
  <c r="AO488" i="7"/>
  <c r="AO835" i="7"/>
  <c r="AO134" i="7"/>
  <c r="AO13" i="7"/>
  <c r="AO685" i="7"/>
  <c r="AO879" i="7"/>
  <c r="AO1075" i="7"/>
  <c r="AO1076" i="7"/>
  <c r="AO1077" i="7"/>
  <c r="AO1078" i="7"/>
  <c r="AO925" i="7"/>
  <c r="AO672" i="7"/>
  <c r="AO259" i="7"/>
  <c r="AO547" i="7"/>
  <c r="AO72" i="7"/>
  <c r="AO910" i="7"/>
  <c r="AO1079" i="7"/>
  <c r="AO909" i="7"/>
  <c r="AO915" i="7"/>
  <c r="AO890" i="7"/>
  <c r="AO598" i="7"/>
  <c r="AO85" i="7"/>
  <c r="AO657" i="7"/>
  <c r="AO1167" i="7"/>
  <c r="AO1018" i="7"/>
  <c r="AO686" i="7"/>
  <c r="AO635" i="7"/>
  <c r="AO126" i="7"/>
  <c r="AO120" i="7"/>
  <c r="AO723" i="7"/>
  <c r="AO1032" i="7"/>
  <c r="AO1040" i="7"/>
  <c r="AO719" i="7"/>
  <c r="AO1080" i="7"/>
  <c r="AO199" i="7"/>
  <c r="AO906" i="7"/>
  <c r="AO788" i="7"/>
  <c r="AO1060" i="7"/>
  <c r="AO241" i="7"/>
  <c r="AO91" i="7"/>
  <c r="AO874" i="7"/>
  <c r="AO408" i="7"/>
  <c r="AO282" i="7"/>
  <c r="AO752" i="7"/>
  <c r="AO57" i="7"/>
  <c r="AO398" i="7"/>
  <c r="AO992" i="7"/>
  <c r="AO537" i="7"/>
  <c r="AO20" i="7"/>
  <c r="AO961" i="7"/>
  <c r="AO59" i="7"/>
  <c r="AO985" i="7"/>
  <c r="AO986" i="7"/>
  <c r="AO987" i="7"/>
  <c r="AO988" i="7"/>
  <c r="AO902" i="7"/>
  <c r="AO297" i="7"/>
  <c r="AO771" i="7"/>
  <c r="AO112" i="7"/>
  <c r="AO905" i="7"/>
  <c r="AO1143" i="7"/>
  <c r="AO889" i="7"/>
  <c r="AO1126" i="7"/>
  <c r="AO1127" i="7"/>
  <c r="AO1128" i="7"/>
  <c r="AO1129" i="7"/>
  <c r="AO1130" i="7"/>
  <c r="AO717" i="7"/>
  <c r="AO460" i="7"/>
  <c r="AO996" i="7"/>
  <c r="AO330" i="7"/>
  <c r="AO318" i="7"/>
  <c r="AO14" i="7"/>
  <c r="AO373" i="7"/>
  <c r="AO1131" i="7"/>
  <c r="AO131" i="7"/>
  <c r="AO305" i="7"/>
  <c r="AO217" i="7"/>
  <c r="AO458" i="7"/>
  <c r="AO283" i="7"/>
  <c r="AO744" i="7"/>
  <c r="AO801" i="7"/>
  <c r="AO778" i="7"/>
  <c r="AO578" i="7"/>
  <c r="AO307" i="7"/>
  <c r="AO260" i="7"/>
  <c r="AO103" i="7"/>
  <c r="AO526" i="7"/>
  <c r="AO582" i="7"/>
  <c r="AO311" i="7"/>
  <c r="AO273" i="7"/>
  <c r="AO347" i="7"/>
  <c r="AO799" i="7"/>
  <c r="AO280" i="7"/>
  <c r="AO621" i="7"/>
  <c r="AO430" i="7"/>
  <c r="AO566" i="7"/>
  <c r="AO641" i="7"/>
  <c r="AO784" i="7"/>
  <c r="AO117" i="7"/>
  <c r="AO624" i="7"/>
  <c r="AO21" i="7"/>
  <c r="AO30" i="7"/>
  <c r="AO515" i="7"/>
  <c r="AO70" i="7"/>
  <c r="AO71" i="7"/>
  <c r="AO267" i="7"/>
  <c r="AO121" i="7"/>
  <c r="AO249" i="7"/>
  <c r="AO239" i="7"/>
  <c r="AO790" i="7"/>
  <c r="AO516" i="7"/>
  <c r="AO849" i="7"/>
  <c r="AO451" i="7"/>
  <c r="AO97" i="7"/>
  <c r="AO766" i="7"/>
  <c r="AO930" i="7"/>
  <c r="AO75" i="7"/>
  <c r="AO1125" i="7"/>
  <c r="AO138" i="7"/>
  <c r="AO118" i="7"/>
  <c r="AO263" i="7"/>
  <c r="AO84" i="7"/>
  <c r="AO1033" i="7"/>
  <c r="AO614" i="7"/>
  <c r="AO272" i="7"/>
  <c r="AO700" i="7"/>
  <c r="AO885" i="7"/>
  <c r="AO769" i="7"/>
  <c r="AO234" i="7"/>
  <c r="AO1157" i="7"/>
  <c r="AO780" i="7"/>
  <c r="AO8" i="7"/>
  <c r="AO1044" i="7"/>
  <c r="AO255" i="7"/>
  <c r="AO682" i="7"/>
  <c r="AO466" i="7"/>
  <c r="AO245" i="7"/>
  <c r="AO101" i="7"/>
  <c r="AO77" i="7"/>
  <c r="AO310" i="7"/>
  <c r="AO284" i="7"/>
  <c r="AO18" i="7"/>
  <c r="AO819" i="7"/>
  <c r="AO846" i="7"/>
  <c r="AO333" i="7"/>
  <c r="AO733" i="7"/>
  <c r="AO728" i="7"/>
  <c r="AO1010" i="7"/>
  <c r="AO350" i="7"/>
  <c r="AO317" i="7"/>
  <c r="AO28" i="7"/>
  <c r="AO569" i="7"/>
  <c r="AO99" i="7"/>
  <c r="AO93" i="7"/>
  <c r="AO9" i="7"/>
  <c r="AO10" i="7"/>
  <c r="AO768" i="7"/>
  <c r="AO298" i="7"/>
  <c r="AO677" i="7"/>
  <c r="AO793" i="7"/>
  <c r="AO628" i="7"/>
  <c r="AO908" i="7"/>
  <c r="AO334" i="7"/>
  <c r="AO830" i="7"/>
  <c r="AO129" i="7"/>
  <c r="AO125" i="7"/>
  <c r="AO375" i="7"/>
  <c r="AO110" i="7"/>
  <c r="AO1028" i="7"/>
  <c r="AO554" i="7"/>
  <c r="AO542" i="7"/>
  <c r="AO698" i="7"/>
  <c r="AO15" i="7"/>
  <c r="AO896" i="7"/>
  <c r="AO897" i="7"/>
  <c r="AO278" i="7"/>
  <c r="AO1058" i="7"/>
  <c r="AO1081" i="7"/>
  <c r="AO651" i="7"/>
  <c r="AO292" i="7"/>
  <c r="AO561" i="7"/>
  <c r="AO786" i="7"/>
  <c r="AO989" i="7"/>
  <c r="AO308" i="7"/>
  <c r="AO903" i="7"/>
  <c r="AO907" i="7"/>
  <c r="AO662" i="7"/>
  <c r="AO203" i="7"/>
  <c r="AO428" i="7"/>
  <c r="AO998" i="7"/>
  <c r="AO978" i="7"/>
  <c r="AO979" i="7"/>
  <c r="AO381" i="7"/>
  <c r="AO1156" i="7"/>
  <c r="AO252" i="7"/>
  <c r="AO133" i="7"/>
  <c r="AO770" i="7"/>
  <c r="AO413" i="7"/>
  <c r="AO514" i="7"/>
  <c r="AO52" i="7"/>
  <c r="AO374" i="7"/>
  <c r="AO562" i="7"/>
  <c r="AO881" i="7"/>
  <c r="AO277" i="7"/>
  <c r="AO993" i="7"/>
  <c r="AO741" i="7"/>
  <c r="AO323" i="7"/>
  <c r="AO742" i="7"/>
  <c r="AO946" i="7"/>
  <c r="AO539" i="7"/>
  <c r="AO587" i="7"/>
  <c r="AO108" i="7"/>
  <c r="AO314" i="7"/>
  <c r="AO754" i="7"/>
  <c r="AO933" i="7"/>
  <c r="AO863" i="7"/>
  <c r="AO756" i="7"/>
  <c r="AO1064" i="7"/>
  <c r="AO22" i="7"/>
  <c r="AO98" i="7"/>
  <c r="AO54" i="7"/>
  <c r="AO53" i="7"/>
  <c r="AO50" i="7"/>
  <c r="AO980" i="7"/>
  <c r="AO981" i="7"/>
  <c r="AO982" i="7"/>
  <c r="AO721" i="7"/>
  <c r="AO797" i="7"/>
  <c r="AO838" i="7"/>
  <c r="AO169" i="7"/>
  <c r="AO502" i="7"/>
  <c r="AO485" i="7"/>
  <c r="AO716" i="7"/>
  <c r="AO922" i="7"/>
  <c r="AO366" i="7"/>
  <c r="AO164" i="7"/>
  <c r="AO727" i="7"/>
  <c r="AO364" i="7"/>
  <c r="AO603" i="7"/>
  <c r="AO822" i="7"/>
  <c r="AO401" i="7"/>
  <c r="AO974" i="7"/>
  <c r="AO860" i="7"/>
  <c r="AO471" i="7"/>
  <c r="AO847" i="7"/>
  <c r="AO616" i="7"/>
  <c r="AO977" i="7"/>
  <c r="AO377" i="7"/>
  <c r="AO1072" i="7"/>
  <c r="AO230" i="7"/>
  <c r="AO132" i="7"/>
  <c r="AO782" i="7"/>
  <c r="AO81" i="7"/>
  <c r="AO1034" i="7"/>
  <c r="AO115" i="7"/>
  <c r="AO592" i="7"/>
  <c r="AO1069" i="7"/>
  <c r="AO649" i="7"/>
  <c r="AO122" i="7"/>
  <c r="AO143" i="7"/>
  <c r="AO3" i="7"/>
  <c r="AO25" i="7"/>
  <c r="AO1106" i="7"/>
  <c r="AO536" i="7"/>
  <c r="AO540" i="7"/>
  <c r="AO1027" i="7"/>
  <c r="AO939" i="7"/>
  <c r="AO94" i="7"/>
  <c r="AO109" i="7"/>
  <c r="AO709" i="7"/>
  <c r="AO565" i="7"/>
  <c r="AO545" i="7"/>
  <c r="AO376" i="7"/>
  <c r="AO111" i="7"/>
  <c r="AO313" i="7"/>
  <c r="AO1057" i="7"/>
  <c r="AO469" i="7"/>
  <c r="AO124" i="7"/>
  <c r="AO265" i="7"/>
  <c r="AO100" i="7"/>
  <c r="AO484" i="7"/>
  <c r="AO179" i="7"/>
  <c r="AO975" i="7"/>
  <c r="AO976" i="7"/>
  <c r="AO16" i="7"/>
  <c r="AO142" i="7"/>
  <c r="AO137" i="7"/>
  <c r="AO321" i="7"/>
  <c r="AO294" i="7"/>
  <c r="AO295" i="7"/>
  <c r="AO533" i="7"/>
  <c r="AO534" i="7"/>
  <c r="AO19" i="7"/>
  <c r="AO895" i="7"/>
  <c r="AO163" i="7"/>
  <c r="AO363" i="7"/>
  <c r="AO862" i="7"/>
  <c r="AO825" i="7"/>
  <c r="AO920" i="7"/>
  <c r="AO519" i="7"/>
  <c r="AO912" i="7"/>
  <c r="AO1155" i="7"/>
  <c r="AO1169" i="7"/>
  <c r="AO753" i="7"/>
  <c r="AO965" i="7"/>
  <c r="AO531" i="7"/>
  <c r="AO776" i="7"/>
  <c r="AO227" i="7"/>
  <c r="AO107" i="7"/>
  <c r="AO1024" i="7"/>
  <c r="AO970" i="7"/>
  <c r="AO938" i="7"/>
  <c r="AO102" i="7"/>
  <c r="AO964" i="7"/>
  <c r="AO1011" i="7"/>
  <c r="AO828" i="7"/>
  <c r="AO775" i="7"/>
  <c r="AO326" i="7"/>
  <c r="AO1115" i="7"/>
  <c r="AO1092" i="7"/>
  <c r="AO384" i="7"/>
  <c r="AO385" i="7"/>
  <c r="AO386" i="7"/>
  <c r="AO387" i="7"/>
  <c r="AO735" i="7"/>
  <c r="AO591" i="7"/>
  <c r="AO1119" i="7"/>
  <c r="AO1043" i="7"/>
  <c r="AO973" i="7"/>
  <c r="AO306" i="7"/>
  <c r="AO312" i="7"/>
  <c r="AO410" i="7"/>
  <c r="AO1086" i="7"/>
  <c r="AO104" i="7"/>
  <c r="AO1147" i="7"/>
  <c r="AO893" i="7"/>
  <c r="AO525" i="7"/>
  <c r="AO971" i="7"/>
  <c r="AO812" i="7"/>
  <c r="AO1148" i="7"/>
  <c r="AO706" i="7"/>
  <c r="AO913" i="7"/>
  <c r="AO365" i="7"/>
  <c r="AO604" i="7"/>
  <c r="AO824" i="7"/>
  <c r="AO826" i="7"/>
  <c r="AO827" i="7"/>
  <c r="AO734" i="7"/>
  <c r="AO928" i="7"/>
  <c r="AO630" i="7"/>
  <c r="AO689" i="7"/>
  <c r="AO765" i="7"/>
  <c r="AO1151" i="7"/>
  <c r="AO229" i="7"/>
  <c r="AO271" i="7"/>
  <c r="AO711" i="7"/>
  <c r="AO1096" i="7"/>
  <c r="AO703" i="7"/>
  <c r="AO105" i="7"/>
  <c r="AO1112" i="7"/>
  <c r="AO632" i="7"/>
  <c r="AO749" i="7"/>
  <c r="AO943" i="7"/>
  <c r="AO772" i="7"/>
  <c r="AO1172" i="7"/>
  <c r="AO1160" i="7"/>
  <c r="AO1170" i="7"/>
  <c r="AO324" i="7"/>
  <c r="AO936" i="7"/>
  <c r="AO691" i="7"/>
  <c r="AO679" i="7"/>
  <c r="AO456" i="7"/>
  <c r="AO757" i="7"/>
  <c r="AO541" i="7"/>
  <c r="AO391" i="7"/>
  <c r="AO643" i="7"/>
  <c r="AO673" i="7"/>
  <c r="AO300" i="7"/>
  <c r="AO527" i="7"/>
  <c r="AO702" i="7"/>
  <c r="AO695" i="7"/>
  <c r="AO1088" i="7"/>
  <c r="AO831" i="7"/>
  <c r="AO581" i="7"/>
  <c r="AO926" i="7"/>
  <c r="AO1159" i="7"/>
  <c r="AO958" i="7"/>
  <c r="AO154" i="7"/>
  <c r="AO487" i="7"/>
  <c r="AO520" i="7"/>
  <c r="AO1111" i="7"/>
  <c r="AO32" i="7"/>
  <c r="AO369" i="7"/>
  <c r="AO625" i="7"/>
  <c r="AO472" i="7"/>
  <c r="AO1158" i="7"/>
  <c r="AO415" i="7"/>
  <c r="AO758" i="7"/>
  <c r="AO262" i="7"/>
  <c r="AO346" i="7"/>
  <c r="AO524" i="7"/>
  <c r="AO823" i="7"/>
  <c r="AO37" i="7"/>
  <c r="AO648" i="7"/>
  <c r="AO1056" i="7"/>
  <c r="AO599" i="7"/>
  <c r="AO597" i="7"/>
  <c r="AO596" i="7"/>
  <c r="AO506" i="7"/>
  <c r="AO1133" i="7"/>
  <c r="AO1136" i="7"/>
  <c r="AO949" i="7"/>
  <c r="AO763" i="7"/>
  <c r="AO688" i="7"/>
  <c r="AO327" i="7"/>
  <c r="AO832" i="7"/>
  <c r="AO1082" i="7"/>
  <c r="AO626" i="7"/>
  <c r="AO853" i="7"/>
  <c r="AO406" i="7"/>
  <c r="AO538" i="7"/>
  <c r="AO145" i="7"/>
  <c r="AO1171" i="7"/>
  <c r="AO1031" i="7"/>
  <c r="AO923" i="7"/>
  <c r="AO505" i="7"/>
  <c r="AO1098" i="7"/>
  <c r="AO196" i="7"/>
  <c r="AO511" i="7"/>
  <c r="AO1012" i="7"/>
  <c r="AO399" i="7"/>
  <c r="AO1146" i="7"/>
  <c r="AO952" i="7"/>
  <c r="AO1154" i="7"/>
  <c r="AO1066" i="7"/>
  <c r="AO447" i="7"/>
  <c r="AO810" i="7"/>
  <c r="AO777" i="7"/>
  <c r="AO1002" i="7"/>
  <c r="AO512" i="7"/>
  <c r="AO586" i="7"/>
  <c r="AO348" i="7"/>
  <c r="AO90" i="7"/>
  <c r="AO901" i="7"/>
  <c r="AO148" i="7"/>
  <c r="AO116" i="7"/>
  <c r="AO146" i="7"/>
  <c r="AO590" i="7"/>
  <c r="AO1109" i="7"/>
  <c r="AO492" i="7"/>
  <c r="AO1045" i="7"/>
  <c r="AO594" i="7"/>
  <c r="AO379" i="7"/>
  <c r="AO816" i="7"/>
  <c r="AO352" i="7"/>
  <c r="AO808" i="7"/>
  <c r="AO1050" i="7"/>
  <c r="AO1062" i="7"/>
  <c r="AO678" i="7"/>
  <c r="AO493" i="7"/>
  <c r="AO951" i="7"/>
  <c r="AO767" i="7"/>
  <c r="AO83" i="7"/>
  <c r="AO432" i="7"/>
  <c r="AO1091" i="7"/>
  <c r="AO45" i="7"/>
  <c r="AO2" i="7"/>
  <c r="AO147" i="7"/>
  <c r="AO339" i="7"/>
  <c r="AO629" i="7"/>
  <c r="AO595" i="7"/>
  <c r="AO1161" i="7"/>
  <c r="AO809" i="7"/>
  <c r="AO760" i="7"/>
  <c r="AO817" i="7"/>
  <c r="AO253" i="7"/>
  <c r="AO1052" i="7"/>
  <c r="AO798" i="7"/>
  <c r="AO1016" i="7"/>
  <c r="AO315" i="7"/>
  <c r="AO818" i="7"/>
  <c r="AO722" i="7"/>
  <c r="AO956" i="7"/>
  <c r="AO400" i="7"/>
  <c r="AO687" i="7"/>
  <c r="AO837" i="7"/>
  <c r="AO424" i="7"/>
  <c r="AO850" i="7"/>
  <c r="AO764" i="7"/>
  <c r="AO800" i="7"/>
  <c r="AO1162" i="7"/>
  <c r="AO1003" i="7"/>
  <c r="AO1166" i="7"/>
  <c r="AO465" i="7"/>
  <c r="AO856" i="7"/>
  <c r="AO844" i="7"/>
  <c r="AO528" i="7"/>
  <c r="AO883" i="7"/>
  <c r="AO884" i="7"/>
  <c r="AO1055" i="7"/>
  <c r="AO821" i="7"/>
  <c r="AO479" i="7"/>
  <c r="AO1020" i="7"/>
  <c r="AO663" i="7"/>
  <c r="AO1121" i="7"/>
  <c r="AO820" i="7"/>
  <c r="AO796" i="7"/>
  <c r="AO412" i="7"/>
  <c r="AO1084" i="7"/>
  <c r="AO900" i="7"/>
  <c r="AO429" i="7"/>
  <c r="AO175" i="7"/>
  <c r="AO791" i="7"/>
  <c r="AO750" i="7"/>
  <c r="AO781" i="7"/>
  <c r="AO914" i="7"/>
  <c r="AO751" i="7"/>
  <c r="AO1100" i="7"/>
  <c r="AO748" i="7"/>
  <c r="AO1017" i="7"/>
  <c r="AO645" i="7"/>
  <c r="AO1067" i="7"/>
  <c r="AO322" i="7"/>
  <c r="AO224" i="7"/>
  <c r="AO160" i="7"/>
  <c r="AO161" i="7"/>
  <c r="AO158" i="7"/>
  <c r="AO159" i="7"/>
  <c r="AO1113" i="7"/>
  <c r="AO1022" i="7"/>
  <c r="AO944" i="7"/>
  <c r="AO1104" i="7"/>
  <c r="AO206" i="7"/>
  <c r="AO449" i="7"/>
  <c r="AO899" i="7"/>
  <c r="AO489" i="7"/>
  <c r="AO24" i="7"/>
  <c r="AO994" i="7"/>
  <c r="AO329" i="7"/>
  <c r="AO320" i="7"/>
  <c r="AO1000" i="7"/>
  <c r="AO1063" i="7"/>
  <c r="AO86" i="7"/>
  <c r="AO1021" i="7"/>
  <c r="AO530" i="7"/>
  <c r="AO560" i="7"/>
  <c r="AO335" i="7"/>
  <c r="AO636" i="7"/>
  <c r="AO276" i="7"/>
  <c r="AO444" i="7"/>
  <c r="AO172" i="7"/>
  <c r="AO1036" i="7"/>
  <c r="AO620" i="7"/>
  <c r="AO1085" i="7"/>
  <c r="AO990" i="7"/>
  <c r="AO546" i="7"/>
  <c r="AO1025" i="7"/>
  <c r="AO683" i="7"/>
  <c r="AO1118" i="7"/>
  <c r="AO174" i="7"/>
  <c r="AO221" i="7"/>
  <c r="AO871" i="7"/>
  <c r="AO725" i="7"/>
  <c r="AO600" i="7"/>
  <c r="AO794" i="7"/>
  <c r="AO1149" i="7"/>
  <c r="AO1132" i="7"/>
  <c r="AO151" i="7"/>
  <c r="AO1108" i="7"/>
  <c r="AO426" i="7"/>
  <c r="AO509" i="7"/>
  <c r="AO304" i="7"/>
  <c r="AO454" i="7"/>
  <c r="AO1137" i="7"/>
  <c r="AO639" i="7"/>
  <c r="AO200" i="7"/>
  <c r="AO187" i="7"/>
  <c r="AO470" i="7"/>
  <c r="AO1102" i="7"/>
  <c r="AO434" i="7"/>
  <c r="AO875" i="7"/>
  <c r="AO935" i="7"/>
  <c r="AO761" i="7"/>
  <c r="AO1150" i="7"/>
  <c r="AO1089" i="7"/>
  <c r="AO1139" i="7"/>
  <c r="AO779" i="7"/>
  <c r="AO873" i="7"/>
  <c r="AO1117" i="7"/>
  <c r="AO191" i="7"/>
  <c r="AO619" i="7"/>
  <c r="AO1035" i="7"/>
  <c r="AO945" i="7"/>
  <c r="AO156" i="7"/>
  <c r="AO362" i="7"/>
  <c r="AO258" i="7"/>
  <c r="AO246" i="7"/>
  <c r="AO474" i="7"/>
  <c r="AO218" i="7"/>
  <c r="AO924" i="7"/>
  <c r="AO82" i="7"/>
  <c r="AO607" i="7"/>
  <c r="AO367" i="7"/>
  <c r="AO551" i="7"/>
  <c r="AO552" i="7"/>
  <c r="AO553" i="7"/>
  <c r="AO1026" i="7"/>
  <c r="AO64" i="7"/>
  <c r="AO39" i="7"/>
  <c r="AO63" i="7"/>
  <c r="AO1094" i="7"/>
  <c r="AO904" i="7"/>
  <c r="AO829" i="7"/>
  <c r="AO497" i="7"/>
  <c r="AO570" i="7"/>
  <c r="AO477" i="7"/>
  <c r="AO739" i="7"/>
  <c r="AO144" i="7"/>
  <c r="AO180" i="7"/>
  <c r="AO991" i="7"/>
  <c r="AO785" i="7"/>
  <c r="AO1023" i="7"/>
  <c r="AO1124" i="7"/>
  <c r="AO1138" i="7"/>
  <c r="AO707" i="7"/>
  <c r="AO358" i="7"/>
  <c r="AO390" i="7"/>
  <c r="AO731" i="7"/>
  <c r="AO215" i="7"/>
  <c r="AO359" i="7"/>
  <c r="AO360" i="7"/>
  <c r="AO1120" i="7"/>
  <c r="AO783" i="7"/>
  <c r="AO483" i="7"/>
  <c r="AO1071" i="7"/>
  <c r="AO929" i="7"/>
  <c r="AO963" i="7"/>
  <c r="AO886" i="7"/>
  <c r="AO1123" i="7"/>
  <c r="AO316" i="7"/>
  <c r="AO1110" i="7"/>
  <c r="AO1039" i="7"/>
  <c r="AO1007" i="7"/>
  <c r="AO941" i="7"/>
  <c r="AO911" i="7"/>
  <c r="AO674" i="7"/>
  <c r="AO633" i="7"/>
  <c r="AO1074" i="7"/>
  <c r="AO611" i="7"/>
  <c r="AO580" i="7"/>
  <c r="AO370" i="7"/>
  <c r="AO638" i="7"/>
  <c r="AO1105" i="7"/>
  <c r="AO876" i="7"/>
  <c r="AO745" i="7"/>
  <c r="AO802" i="7"/>
  <c r="AO178" i="7"/>
  <c r="AO618" i="7"/>
  <c r="AO1013" i="7"/>
  <c r="AO605" i="7"/>
  <c r="AO606" i="7"/>
  <c r="AO852" i="7"/>
  <c r="AO382" i="7"/>
  <c r="AO425" i="7"/>
  <c r="AO957" i="7"/>
  <c r="AO1019" i="7"/>
  <c r="AO807" i="7"/>
  <c r="AO1059" i="7"/>
  <c r="AO834" i="7"/>
  <c r="AO937" i="7"/>
  <c r="AO416" i="7"/>
  <c r="AO195" i="7"/>
  <c r="AO420" i="7"/>
  <c r="AO1095" i="7"/>
  <c r="AO640" i="7"/>
  <c r="AO1140" i="7"/>
  <c r="AO1141" i="7"/>
  <c r="AO1142" i="7"/>
  <c r="AO1168" i="7"/>
  <c r="AO209" i="7"/>
  <c r="AO302" i="7"/>
  <c r="AO932" i="7"/>
  <c r="AO473" i="7"/>
  <c r="AO654" i="7"/>
  <c r="AO1073" i="7"/>
  <c r="AO916" i="7"/>
  <c r="AO256" i="7"/>
  <c r="AO521" i="7"/>
  <c r="AO78" i="7"/>
  <c r="AO181" i="7"/>
  <c r="AO631" i="7"/>
  <c r="AO917" i="7"/>
  <c r="AO507" i="7"/>
  <c r="AO248" i="7"/>
  <c r="AO550" i="7"/>
  <c r="AO394" i="7"/>
  <c r="AO999" i="7"/>
  <c r="AO389" i="7"/>
  <c r="AO155" i="7"/>
  <c r="AO80" i="7"/>
  <c r="AO1103" i="7"/>
  <c r="AO510" i="7"/>
  <c r="AO17" i="7"/>
  <c r="AO299" i="7"/>
  <c r="AO328" i="7"/>
  <c r="AO319" i="7"/>
  <c r="AO435" i="7"/>
  <c r="AO948" i="7"/>
  <c r="AO854" i="7"/>
  <c r="AO404" i="7"/>
  <c r="AO498" i="7"/>
  <c r="AO813" i="7"/>
  <c r="AO407" i="7"/>
  <c r="AO281" i="7"/>
  <c r="AO954" i="7"/>
  <c r="AO805" i="7"/>
  <c r="AO712" i="7"/>
  <c r="AO555" i="7"/>
  <c r="AO513" i="7"/>
  <c r="AO251" i="7"/>
  <c r="AO354" i="7"/>
  <c r="AO186" i="7"/>
  <c r="AO188" i="7"/>
  <c r="AO637" i="7"/>
  <c r="AO814" i="7"/>
  <c r="AO865" i="7"/>
  <c r="AO157" i="7"/>
  <c r="AO44" i="7"/>
  <c r="AO338" i="7"/>
  <c r="AO439" i="7"/>
  <c r="AO242" i="7"/>
  <c r="AO130" i="7"/>
  <c r="AO972" i="7"/>
  <c r="AO953" i="7"/>
  <c r="AO584" i="7"/>
  <c r="AO136" i="7"/>
  <c r="AO523" i="7"/>
  <c r="AO231" i="7"/>
  <c r="AO237" i="7"/>
  <c r="AO135" i="7"/>
  <c r="AO806" i="7"/>
  <c r="AO233" i="7"/>
  <c r="AO1083" i="7"/>
  <c r="AO699" i="7"/>
  <c r="AO418" i="7"/>
  <c r="AO301" i="7"/>
  <c r="AO1153" i="7"/>
  <c r="AO254" i="7"/>
  <c r="AO833" i="7"/>
  <c r="AO532" i="7"/>
  <c r="AO5" i="7"/>
  <c r="AO1116" i="7"/>
  <c r="AO79" i="7"/>
  <c r="AO984" i="7"/>
  <c r="AO713" i="7"/>
  <c r="AO658" i="7"/>
  <c r="AO659" i="7"/>
  <c r="AO660" i="7"/>
  <c r="AO661" i="7"/>
  <c r="AO622" i="7"/>
  <c r="AO644" i="7"/>
  <c r="AO464" i="7"/>
  <c r="AO87" i="7"/>
  <c r="AO482" i="7"/>
  <c r="AO55" i="7"/>
  <c r="AO383" i="7"/>
  <c r="AO692" i="7"/>
  <c r="AO448" i="7"/>
  <c r="AO684" i="7"/>
  <c r="AO602" i="7"/>
  <c r="AO371" i="7"/>
  <c r="AO139" i="7"/>
  <c r="AO38" i="7"/>
  <c r="AO443" i="7"/>
  <c r="AO609" i="7"/>
  <c r="AO341" i="7"/>
  <c r="AO601" i="7"/>
  <c r="AO612" i="7"/>
  <c r="AO589" i="7"/>
  <c r="AO576" i="7"/>
  <c r="AO331" i="7"/>
  <c r="AO567" i="7"/>
  <c r="AO176" i="7"/>
  <c r="AO205" i="7"/>
  <c r="AO556" i="7"/>
  <c r="AO557" i="7"/>
  <c r="AO693" i="7"/>
  <c r="AO694" i="7"/>
  <c r="AO475" i="7"/>
  <c r="AO617" i="7"/>
  <c r="AO11" i="7"/>
  <c r="AO361" i="7"/>
  <c r="AO504" i="7"/>
  <c r="AO153" i="7"/>
  <c r="AO804" i="7"/>
  <c r="AO337" i="7"/>
  <c r="AO162" i="7"/>
  <c r="AO544" i="7"/>
  <c r="AO266" i="7"/>
  <c r="AO959" i="7"/>
  <c r="AO228" i="7"/>
  <c r="AO732" i="7"/>
  <c r="AO243" i="7"/>
  <c r="AO811" i="7"/>
  <c r="AO583" i="7"/>
  <c r="AO857" i="7"/>
  <c r="AO357" i="7"/>
  <c r="AO201" i="7"/>
  <c r="AO202" i="7"/>
  <c r="AO535" i="7"/>
  <c r="AO559" i="7"/>
  <c r="AO247" i="7"/>
  <c r="AO353" i="7"/>
  <c r="AO577" i="7"/>
  <c r="AO113" i="7"/>
  <c r="AO773" i="7"/>
  <c r="AO279" i="7"/>
  <c r="AO141" i="7"/>
  <c r="AO149" i="7"/>
  <c r="AO41" i="7"/>
  <c r="AO558" i="7"/>
  <c r="AO340" i="7"/>
  <c r="AO123" i="7"/>
  <c r="AO1049" i="7"/>
  <c r="AO23" i="7"/>
  <c r="AO774" i="7"/>
  <c r="AO344" i="7"/>
  <c r="AO210" i="7"/>
  <c r="AO743" i="7"/>
  <c r="AO680" i="7"/>
  <c r="AO950" i="7"/>
  <c r="AO332" i="7"/>
  <c r="AO877" i="7"/>
  <c r="AO997" i="7"/>
  <c r="AO543" i="7"/>
  <c r="AO762" i="7"/>
  <c r="AO193" i="7"/>
  <c r="AO42" i="7"/>
  <c r="AO564" i="7"/>
  <c r="AO503" i="7"/>
  <c r="AO275" i="7"/>
  <c r="AO372" i="7"/>
  <c r="AO841" i="7"/>
  <c r="AO336" i="7"/>
  <c r="AO128" i="7"/>
  <c r="AO7" i="7"/>
  <c r="AO184" i="7"/>
  <c r="AO140" i="7"/>
  <c r="AO995" i="7"/>
  <c r="AO1173" i="7"/>
  <c r="AO940" i="7"/>
  <c r="AO549" i="7"/>
  <c r="AO1009" i="7"/>
  <c r="AO568" i="7"/>
  <c r="AO880" i="7"/>
  <c r="AO349" i="7"/>
  <c r="AO51" i="7"/>
  <c r="AO867" i="7"/>
  <c r="AO343" i="7"/>
  <c r="AO842" i="7"/>
  <c r="AO1087" i="7"/>
  <c r="AO792" i="7"/>
  <c r="AO207" i="7"/>
  <c r="AO342" i="7"/>
  <c r="AO815" i="7"/>
  <c r="AO66" i="7"/>
  <c r="AO351" i="7"/>
  <c r="AO1008" i="7"/>
  <c r="AO427" i="7"/>
  <c r="AO898" i="7"/>
  <c r="AO380" i="7"/>
  <c r="AO152" i="7"/>
  <c r="AO355" i="7"/>
  <c r="AO650" i="7"/>
  <c r="AO1029" i="7"/>
  <c r="AO56" i="7"/>
  <c r="AO356" i="7"/>
  <c r="AO1097" i="7"/>
  <c r="AO708" i="7"/>
  <c r="AO150" i="7"/>
  <c r="AO43" i="7"/>
  <c r="AO593" i="7"/>
  <c r="AO40" i="7"/>
  <c r="AO1037" i="7"/>
  <c r="AO1030" i="7"/>
  <c r="AO33" i="7"/>
  <c r="AR285" i="7"/>
  <c r="AW285" i="7"/>
  <c r="AQ285" i="7"/>
  <c r="AS285" i="7" s="1"/>
  <c r="AM285" i="7"/>
  <c r="AR575" i="7"/>
  <c r="AW575" i="7"/>
  <c r="AQ575" i="7"/>
  <c r="AS575" i="7" s="1"/>
  <c r="AM575" i="7"/>
  <c r="AR574" i="7"/>
  <c r="AW574" i="7"/>
  <c r="AQ574" i="7"/>
  <c r="AS574" i="7" s="1"/>
  <c r="AM574" i="7"/>
  <c r="AR573" i="7"/>
  <c r="AW573" i="7"/>
  <c r="AQ573" i="7"/>
  <c r="AS573" i="7" s="1"/>
  <c r="AM573" i="7"/>
  <c r="AR572" i="7"/>
  <c r="AW572" i="7"/>
  <c r="AQ572" i="7"/>
  <c r="AS572" i="7" s="1"/>
  <c r="AM572" i="7"/>
  <c r="AR571" i="7"/>
  <c r="AW571" i="7"/>
  <c r="AQ571" i="7"/>
  <c r="AS571" i="7" s="1"/>
  <c r="AM571" i="7"/>
  <c r="AR403" i="7"/>
  <c r="AW403" i="7"/>
  <c r="AQ403" i="7"/>
  <c r="AS403" i="7" s="1"/>
  <c r="AM403" i="7"/>
  <c r="AR368" i="7"/>
  <c r="AW368" i="7"/>
  <c r="AN368" i="7"/>
  <c r="AX423" i="7"/>
  <c r="AT423" i="7"/>
  <c r="AN423" i="7"/>
  <c r="AX165" i="7"/>
  <c r="AT165" i="7"/>
  <c r="AN165" i="7"/>
  <c r="AX839" i="7"/>
  <c r="AT839" i="7"/>
  <c r="AN839" i="7"/>
  <c r="AX417" i="7"/>
  <c r="AT417" i="7"/>
  <c r="AN417" i="7"/>
  <c r="AX1006" i="7"/>
  <c r="AT1006" i="7"/>
  <c r="AN1006" i="7"/>
  <c r="AX414" i="7"/>
  <c r="AT414" i="7"/>
  <c r="AN414" i="7"/>
  <c r="AX795" i="7"/>
  <c r="AT795" i="7"/>
  <c r="AN795" i="7"/>
  <c r="AX173" i="7"/>
  <c r="AT173" i="7"/>
  <c r="AO173" i="7"/>
  <c r="AY610" i="7"/>
  <c r="AU610" i="7"/>
  <c r="AO610" i="7"/>
  <c r="AY296" i="7"/>
  <c r="AU296" i="7"/>
  <c r="AO296" i="7"/>
  <c r="AY236" i="7"/>
  <c r="AU236" i="7"/>
  <c r="AO236" i="7"/>
  <c r="AY872" i="7"/>
  <c r="AU872" i="7"/>
  <c r="AO872" i="7"/>
  <c r="AY1122" i="7"/>
  <c r="AU1122" i="7"/>
  <c r="AO1122" i="7"/>
  <c r="AY851" i="7"/>
  <c r="AU851" i="7"/>
  <c r="AO851" i="7"/>
  <c r="AY214" i="7"/>
  <c r="AU214" i="7"/>
  <c r="AO214" i="7"/>
  <c r="AY213" i="7"/>
  <c r="AU213" i="7"/>
  <c r="AP213" i="7"/>
  <c r="AL213" i="7"/>
  <c r="AZ35" i="7"/>
  <c r="AV35" i="7"/>
  <c r="AP35" i="7"/>
  <c r="AL35" i="7"/>
  <c r="AZ34" i="7"/>
  <c r="AV34" i="7"/>
  <c r="AP34" i="7"/>
  <c r="AL34" i="7"/>
  <c r="AZ887" i="7"/>
  <c r="AV887" i="7"/>
  <c r="AP887" i="7"/>
  <c r="AL887" i="7"/>
  <c r="AZ226" i="7"/>
  <c r="AV226" i="7"/>
  <c r="AP226" i="7"/>
  <c r="AL226" i="7"/>
  <c r="AZ225" i="7"/>
  <c r="AV225" i="7"/>
  <c r="AP225" i="7"/>
  <c r="AL225" i="7"/>
  <c r="AZ675" i="7"/>
  <c r="AV675" i="7"/>
  <c r="AP675" i="7"/>
  <c r="AL675" i="7"/>
  <c r="AZ840" i="7"/>
  <c r="AV840" i="7"/>
  <c r="AP840" i="7"/>
  <c r="AL840" i="7"/>
  <c r="AZ623" i="7"/>
  <c r="AV623" i="7"/>
  <c r="AQ623" i="7"/>
  <c r="AS623" i="7" s="1"/>
  <c r="AM623" i="7"/>
  <c r="AR1114" i="7"/>
  <c r="AW1114" i="7"/>
  <c r="AQ1114" i="7"/>
  <c r="AS1114" i="7" s="1"/>
  <c r="AM1114" i="7"/>
  <c r="AR438" i="7"/>
  <c r="AW438" i="7"/>
  <c r="AQ438" i="7"/>
  <c r="AS438" i="7" s="1"/>
  <c r="AM438" i="7"/>
  <c r="AR1046" i="7"/>
  <c r="AW1046" i="7"/>
  <c r="AQ1046" i="7"/>
  <c r="AS1046" i="7" s="1"/>
  <c r="AM1046" i="7"/>
  <c r="AR529" i="7"/>
  <c r="AW529" i="7"/>
  <c r="AQ529" i="7"/>
  <c r="AS529" i="7" s="1"/>
  <c r="AM529" i="7"/>
  <c r="AR983" i="7"/>
  <c r="AW983" i="7"/>
  <c r="AQ983" i="7"/>
  <c r="AS983" i="7" s="1"/>
  <c r="AM983" i="7"/>
  <c r="AR861" i="7"/>
  <c r="AW861" i="7"/>
  <c r="AQ861" i="7"/>
  <c r="AS861" i="7" s="1"/>
  <c r="AM861" i="7"/>
  <c r="AR88" i="7"/>
  <c r="AW88" i="7"/>
  <c r="AQ88" i="7"/>
  <c r="AS88" i="7" s="1"/>
  <c r="AM88" i="7"/>
  <c r="AR655" i="7"/>
  <c r="AW655" i="7"/>
  <c r="AN655" i="7"/>
  <c r="AX65" i="7"/>
  <c r="AT65" i="7"/>
  <c r="AN65" i="7"/>
  <c r="AX859" i="7"/>
  <c r="AT859" i="7"/>
  <c r="AN859" i="7"/>
  <c r="AX309" i="7"/>
  <c r="AT309" i="7"/>
  <c r="AN309" i="7"/>
  <c r="AX1054" i="7"/>
  <c r="AT1054" i="7"/>
  <c r="AN1054" i="7"/>
  <c r="AX642" i="7"/>
  <c r="AT642" i="7"/>
  <c r="AN642" i="7"/>
  <c r="AX455" i="7"/>
  <c r="AT455" i="7"/>
  <c r="AN455" i="7"/>
  <c r="AX718" i="7"/>
  <c r="AT718" i="7"/>
  <c r="AN718" i="7"/>
  <c r="AX726" i="7"/>
  <c r="AT726" i="7"/>
  <c r="AO726" i="7"/>
  <c r="AY4" i="7"/>
  <c r="AU4" i="7"/>
  <c r="AO4" i="7"/>
  <c r="AY737" i="7"/>
  <c r="AU737" i="7"/>
  <c r="AO737" i="7"/>
  <c r="AY789" i="7"/>
  <c r="AU789" i="7"/>
  <c r="AO789" i="7"/>
  <c r="AY656" i="7"/>
  <c r="AU656" i="7"/>
  <c r="AO656" i="7"/>
  <c r="AY1093" i="7"/>
  <c r="AU1093" i="7"/>
  <c r="AO1093" i="7"/>
  <c r="AY615" i="7"/>
  <c r="AU615" i="7"/>
  <c r="AO615" i="7"/>
  <c r="AY264" i="7"/>
  <c r="AU264" i="7"/>
  <c r="AO264" i="7"/>
  <c r="AY490" i="7"/>
  <c r="AU490" i="7"/>
  <c r="AP490" i="7"/>
  <c r="AL490" i="7"/>
  <c r="AZ1107" i="7"/>
  <c r="AV1107" i="7"/>
  <c r="AP1107" i="7"/>
  <c r="AL1107" i="7"/>
  <c r="AZ888" i="7"/>
  <c r="AV888" i="7"/>
  <c r="AP888" i="7"/>
  <c r="AL888" i="7"/>
  <c r="AZ548" i="7"/>
  <c r="AV548" i="7"/>
  <c r="AP548" i="7"/>
  <c r="AL548" i="7"/>
  <c r="AZ894" i="7"/>
  <c r="AV894" i="7"/>
  <c r="AP894" i="7"/>
  <c r="AL894" i="7"/>
  <c r="AZ235" i="7"/>
  <c r="AV235" i="7"/>
  <c r="AP235" i="7"/>
  <c r="AL235" i="7"/>
  <c r="AZ755" i="7"/>
  <c r="AV755" i="7"/>
  <c r="AP755" i="7"/>
  <c r="AL755" i="7"/>
  <c r="AZ585" i="7"/>
  <c r="AV585" i="7"/>
  <c r="AP585" i="7"/>
  <c r="AL585" i="7"/>
  <c r="AZ1004" i="7"/>
  <c r="AV1004" i="7"/>
  <c r="AQ1004" i="7"/>
  <c r="AS1004" i="7" s="1"/>
  <c r="AM1004" i="7"/>
  <c r="AR345" i="7"/>
  <c r="AW345" i="7"/>
  <c r="AQ345" i="7"/>
  <c r="AS345" i="7" s="1"/>
  <c r="AM345" i="7"/>
  <c r="AR927" i="7"/>
  <c r="AW927" i="7"/>
  <c r="AQ927" i="7"/>
  <c r="AS927" i="7" s="1"/>
  <c r="AM927" i="7"/>
  <c r="AR36" i="7"/>
  <c r="AW36" i="7"/>
  <c r="AQ36" i="7"/>
  <c r="AS36" i="7" s="1"/>
  <c r="AM36" i="7"/>
  <c r="AR864" i="7"/>
  <c r="AW864" i="7"/>
  <c r="AQ864" i="7"/>
  <c r="AS864" i="7" s="1"/>
  <c r="AM864" i="7"/>
  <c r="AR12" i="7"/>
  <c r="AW12" i="7"/>
  <c r="AQ12" i="7"/>
  <c r="AS12" i="7" s="1"/>
  <c r="AM12" i="7"/>
  <c r="AR960" i="7"/>
  <c r="AW960" i="7"/>
  <c r="AQ960" i="7"/>
  <c r="AS960" i="7" s="1"/>
  <c r="AM960" i="7"/>
  <c r="AR962" i="7"/>
  <c r="AW962" i="7"/>
  <c r="AQ962" i="7"/>
  <c r="AS962" i="7" s="1"/>
  <c r="AW405" i="7"/>
  <c r="AN405" i="7"/>
  <c r="AX446" i="7"/>
  <c r="AT446" i="7"/>
  <c r="AN446" i="7"/>
  <c r="AX194" i="7"/>
  <c r="AT194" i="7"/>
  <c r="AN194" i="7"/>
  <c r="AX1042" i="7"/>
  <c r="AT1042" i="7"/>
  <c r="AN1042" i="7"/>
  <c r="AX395" i="7"/>
  <c r="AT395" i="7"/>
  <c r="AN395" i="7"/>
  <c r="AX579" i="7"/>
  <c r="AT579" i="7"/>
  <c r="AN579" i="7"/>
  <c r="AX1001" i="7"/>
  <c r="AT1001" i="7"/>
  <c r="AN1001" i="7"/>
  <c r="AX720" i="7"/>
  <c r="AT720" i="7"/>
  <c r="AN720" i="7"/>
  <c r="AX787" i="7"/>
  <c r="AT787" i="7"/>
  <c r="AO787" i="7"/>
  <c r="AY1090" i="7"/>
  <c r="AU1090" i="7"/>
  <c r="AO1090" i="7"/>
  <c r="AY453" i="7"/>
  <c r="AU453" i="7"/>
  <c r="AO453" i="7"/>
  <c r="AX868" i="7"/>
  <c r="AP868" i="7"/>
  <c r="AT211" i="7"/>
  <c r="AL211" i="7"/>
  <c r="AZ26" i="7"/>
  <c r="AN26" i="7"/>
  <c r="AX694" i="7"/>
  <c r="AN694" i="7"/>
  <c r="AT693" i="7"/>
  <c r="AV301" i="7"/>
  <c r="AW418" i="7"/>
  <c r="AW699" i="7"/>
  <c r="AY878" i="7"/>
  <c r="AY499" i="7"/>
  <c r="AY495" i="7"/>
  <c r="AY634" i="7"/>
  <c r="AY608" i="7"/>
  <c r="AY421" i="7"/>
  <c r="AY1014" i="7"/>
  <c r="AY1134" i="7"/>
  <c r="AY257" i="7"/>
  <c r="AY652" i="7"/>
  <c r="AY185" i="7"/>
  <c r="AY190" i="7"/>
  <c r="AY436" i="7"/>
  <c r="AY729" i="7"/>
  <c r="AY947" i="7"/>
  <c r="AY934" i="7"/>
  <c r="AY836" i="7"/>
  <c r="AY866" i="7"/>
  <c r="AY494" i="7"/>
  <c r="AY891" i="7"/>
  <c r="AY204" i="7"/>
  <c r="AY843" i="7"/>
  <c r="AY1165" i="7"/>
  <c r="AY1053" i="7"/>
  <c r="AY261" i="7"/>
  <c r="AY232" i="7"/>
  <c r="AY724" i="7"/>
  <c r="AY74" i="7"/>
  <c r="AY437" i="7"/>
  <c r="AY882" i="7"/>
  <c r="AY409" i="7"/>
  <c r="AY481" i="7"/>
  <c r="AY892" i="7"/>
  <c r="AY1048" i="7"/>
  <c r="AY681" i="7"/>
  <c r="AY49" i="7"/>
  <c r="AY704" i="7"/>
  <c r="AY450" i="7"/>
  <c r="AY46" i="7"/>
  <c r="AY47" i="7"/>
  <c r="AY647" i="7"/>
  <c r="AY445" i="7"/>
  <c r="AY397" i="7"/>
  <c r="AY1051" i="7"/>
  <c r="AY738" i="7"/>
  <c r="AY402" i="7"/>
  <c r="AY1041" i="7"/>
  <c r="AY1135" i="7"/>
  <c r="AY76" i="7"/>
  <c r="AY268" i="7"/>
  <c r="AY855" i="7"/>
  <c r="AY705" i="7"/>
  <c r="AY92" i="7"/>
  <c r="AY858" i="7"/>
  <c r="AY1145" i="7"/>
  <c r="AY501" i="7"/>
  <c r="AY378" i="7"/>
  <c r="AY921" i="7"/>
  <c r="AY845" i="7"/>
  <c r="AY627" i="7"/>
  <c r="AY653" i="7"/>
  <c r="AY189" i="7"/>
  <c r="AY290" i="7"/>
  <c r="AY869" i="7"/>
  <c r="AY870" i="7"/>
  <c r="AY966" i="7"/>
  <c r="AY967" i="7"/>
  <c r="AY968" i="7"/>
  <c r="AY1099" i="7"/>
  <c r="AY955" i="7"/>
  <c r="AY1164" i="7"/>
  <c r="AY198" i="7"/>
  <c r="AY287" i="7"/>
  <c r="AY759" i="7"/>
  <c r="AY223" i="7"/>
  <c r="AY114" i="7"/>
  <c r="AY411" i="7"/>
  <c r="AY269" i="7"/>
  <c r="AY442" i="7"/>
  <c r="AY293" i="7"/>
  <c r="AY522" i="7"/>
  <c r="AY1163" i="7"/>
  <c r="AY95" i="7"/>
  <c r="AY288" i="7"/>
  <c r="AY388" i="7"/>
  <c r="AY969" i="7"/>
  <c r="AY696" i="7"/>
  <c r="AY183" i="7"/>
  <c r="AY496" i="7"/>
  <c r="AY291" i="7"/>
  <c r="AY212" i="7"/>
  <c r="AY89" i="7"/>
  <c r="AY480" i="7"/>
  <c r="AY459" i="7"/>
  <c r="AY848" i="7"/>
  <c r="AY431" i="7"/>
  <c r="AY517" i="7"/>
  <c r="AY197" i="7"/>
  <c r="AY747" i="7"/>
  <c r="AY6" i="7"/>
  <c r="AY441" i="7"/>
  <c r="AY803" i="7"/>
  <c r="AY250" i="7"/>
  <c r="AY942" i="7"/>
  <c r="AY919" i="7"/>
  <c r="AY106" i="7"/>
  <c r="AY61" i="7"/>
  <c r="AY419" i="7"/>
  <c r="AY486" i="7"/>
  <c r="AY177" i="7"/>
  <c r="AY238" i="7"/>
  <c r="AY220" i="7"/>
  <c r="AY73" i="7"/>
  <c r="AY710" i="7"/>
  <c r="AY463" i="7"/>
  <c r="AY168" i="7"/>
  <c r="AY69" i="7"/>
  <c r="AY1047" i="7"/>
  <c r="AY588" i="7"/>
  <c r="AY1005" i="7"/>
  <c r="AY29" i="7"/>
  <c r="AY27" i="7"/>
  <c r="AY422" i="7"/>
  <c r="AY931" i="7"/>
  <c r="AY433" i="7"/>
  <c r="AY1038" i="7"/>
  <c r="AY467" i="7"/>
  <c r="AY62" i="7"/>
  <c r="AY508" i="7"/>
  <c r="AY67" i="7"/>
  <c r="AY170" i="7"/>
  <c r="AY452" i="7"/>
  <c r="AY518" i="7"/>
  <c r="AY500" i="7"/>
  <c r="AY222" i="7"/>
  <c r="AY182" i="7"/>
  <c r="AY1070" i="7"/>
  <c r="AY259" i="7"/>
  <c r="AY1068" i="7"/>
  <c r="AY440" i="7"/>
  <c r="AY701" i="7"/>
  <c r="AY119" i="7"/>
  <c r="AY1065" i="7"/>
  <c r="AY1015" i="7"/>
  <c r="AY478" i="7"/>
  <c r="AY286" i="7"/>
  <c r="AY244" i="7"/>
  <c r="AY68" i="7"/>
  <c r="AY1101" i="7"/>
  <c r="AY671" i="7"/>
  <c r="AY289" i="7"/>
  <c r="AY697" i="7"/>
  <c r="AY746" i="7"/>
  <c r="AY192" i="7"/>
  <c r="AY31" i="7"/>
  <c r="AY670" i="7"/>
  <c r="AY127" i="7"/>
  <c r="AY925" i="7"/>
  <c r="AY672" i="7"/>
  <c r="AY219" i="7"/>
  <c r="AY240" i="7"/>
  <c r="AY476" i="7"/>
  <c r="AY1144" i="7"/>
  <c r="AY396" i="7"/>
  <c r="AY48" i="7"/>
  <c r="AY216" i="7"/>
  <c r="AY167" i="7"/>
  <c r="AY918" i="7"/>
  <c r="AY461" i="7"/>
  <c r="AY462" i="7"/>
  <c r="AY208" i="7"/>
  <c r="AY58" i="7"/>
  <c r="AY325" i="7"/>
  <c r="AY676" i="7"/>
  <c r="AY547" i="7"/>
  <c r="AY72" i="7"/>
  <c r="AY910" i="7"/>
  <c r="AY392" i="7"/>
  <c r="AY740" i="7"/>
  <c r="AY664" i="7"/>
  <c r="AY665" i="7"/>
  <c r="AY666" i="7"/>
  <c r="AY667" i="7"/>
  <c r="AY668" i="7"/>
  <c r="AY669" i="7"/>
  <c r="AY491" i="7"/>
  <c r="AY468" i="7"/>
  <c r="AY393" i="7"/>
  <c r="AY1061" i="7"/>
  <c r="AY270" i="7"/>
  <c r="AY457" i="7"/>
  <c r="AY274" i="7"/>
  <c r="AY60" i="7"/>
  <c r="AY563" i="7"/>
  <c r="AY690" i="7"/>
  <c r="AY1152" i="7"/>
  <c r="AY96" i="7"/>
  <c r="AY714" i="7"/>
  <c r="AY715" i="7"/>
  <c r="AY736" i="7"/>
  <c r="AY730" i="7"/>
  <c r="AY171" i="7"/>
  <c r="AY488" i="7"/>
  <c r="AY835" i="7"/>
  <c r="AY134" i="7"/>
  <c r="AY13" i="7"/>
  <c r="AY685" i="7"/>
  <c r="AY879" i="7"/>
  <c r="AY1075" i="7"/>
  <c r="AY1076" i="7"/>
  <c r="AY1077" i="7"/>
  <c r="AY303" i="7"/>
  <c r="AY646" i="7"/>
  <c r="AY613" i="7"/>
  <c r="AY59" i="7"/>
  <c r="AY909" i="7"/>
  <c r="AY915" i="7"/>
  <c r="AY890" i="7"/>
  <c r="AY598" i="7"/>
  <c r="AY85" i="7"/>
  <c r="AY657" i="7"/>
  <c r="AY1167" i="7"/>
  <c r="AY1018" i="7"/>
  <c r="AY686" i="7"/>
  <c r="AY635" i="7"/>
  <c r="AY126" i="7"/>
  <c r="AY120" i="7"/>
  <c r="AY723" i="7"/>
  <c r="AY1032" i="7"/>
  <c r="AY1040" i="7"/>
  <c r="AY1078" i="7"/>
  <c r="AY241" i="7"/>
  <c r="AY91" i="7"/>
  <c r="AY874" i="7"/>
  <c r="AY408" i="7"/>
  <c r="AY1079" i="7"/>
  <c r="AY1080" i="7"/>
  <c r="AY199" i="7"/>
  <c r="AY906" i="7"/>
  <c r="AY788" i="7"/>
  <c r="AY1060" i="7"/>
  <c r="AY282" i="7"/>
  <c r="AY752" i="7"/>
  <c r="AY57" i="7"/>
  <c r="AY398" i="7"/>
  <c r="AY992" i="7"/>
  <c r="AY537" i="7"/>
  <c r="AY20" i="7"/>
  <c r="AY961" i="7"/>
  <c r="AY766" i="7"/>
  <c r="AY985" i="7"/>
  <c r="AY986" i="7"/>
  <c r="AY987" i="7"/>
  <c r="AY988" i="7"/>
  <c r="AY902" i="7"/>
  <c r="AY297" i="7"/>
  <c r="AY771" i="7"/>
  <c r="AY112" i="7"/>
  <c r="AY905" i="7"/>
  <c r="AY1143" i="7"/>
  <c r="AY889" i="7"/>
  <c r="AY1126" i="7"/>
  <c r="AY1127" i="7"/>
  <c r="AY1128" i="7"/>
  <c r="AY1129" i="7"/>
  <c r="AY717" i="7"/>
  <c r="AY460" i="7"/>
  <c r="AY996" i="7"/>
  <c r="AY330" i="7"/>
  <c r="AY318" i="7"/>
  <c r="AY14" i="7"/>
  <c r="AY1130" i="7"/>
  <c r="AY1131" i="7"/>
  <c r="AY131" i="7"/>
  <c r="AY305" i="7"/>
  <c r="AY217" i="7"/>
  <c r="AY458" i="7"/>
  <c r="AY283" i="7"/>
  <c r="AY744" i="7"/>
  <c r="AY801" i="7"/>
  <c r="AY778" i="7"/>
  <c r="AY578" i="7"/>
  <c r="AY307" i="7"/>
  <c r="AY260" i="7"/>
  <c r="AY103" i="7"/>
  <c r="AY526" i="7"/>
  <c r="AY582" i="7"/>
  <c r="AY830" i="7"/>
  <c r="AY273" i="7"/>
  <c r="AY347" i="7"/>
  <c r="AY799" i="7"/>
  <c r="AY280" i="7"/>
  <c r="AY621" i="7"/>
  <c r="AY719" i="7"/>
  <c r="AY430" i="7"/>
  <c r="AY566" i="7"/>
  <c r="AY641" i="7"/>
  <c r="AY784" i="7"/>
  <c r="AY117" i="7"/>
  <c r="AY377" i="7"/>
  <c r="AY624" i="7"/>
  <c r="AY21" i="7"/>
  <c r="AY30" i="7"/>
  <c r="AY515" i="7"/>
  <c r="AY70" i="7"/>
  <c r="AY71" i="7"/>
  <c r="AY267" i="7"/>
  <c r="AY121" i="7"/>
  <c r="AY249" i="7"/>
  <c r="AY239" i="7"/>
  <c r="AY790" i="7"/>
  <c r="AY516" i="7"/>
  <c r="AY849" i="7"/>
  <c r="AY451" i="7"/>
  <c r="AY97" i="7"/>
  <c r="AY1028" i="7"/>
  <c r="AY930" i="7"/>
  <c r="AY334" i="7"/>
  <c r="AY846" i="7"/>
  <c r="AY143" i="7"/>
  <c r="AY138" i="7"/>
  <c r="AY118" i="7"/>
  <c r="AY263" i="7"/>
  <c r="AY542" i="7"/>
  <c r="AY1033" i="7"/>
  <c r="AY614" i="7"/>
  <c r="AY272" i="7"/>
  <c r="AY587" i="7"/>
  <c r="AY885" i="7"/>
  <c r="AY769" i="7"/>
  <c r="AY234" i="7"/>
  <c r="AY1157" i="7"/>
  <c r="AY780" i="7"/>
  <c r="AY373" i="7"/>
  <c r="AY374" i="7"/>
  <c r="AY375" i="7"/>
  <c r="AY376" i="7"/>
  <c r="AY1044" i="7"/>
  <c r="AY255" i="7"/>
  <c r="AY682" i="7"/>
  <c r="AY466" i="7"/>
  <c r="AY245" i="7"/>
  <c r="AY101" i="7"/>
  <c r="AY77" i="7"/>
  <c r="AY310" i="7"/>
  <c r="AY284" i="7"/>
  <c r="AY18" i="7"/>
  <c r="AY277" i="7"/>
  <c r="AY84" i="7"/>
  <c r="AY733" i="7"/>
  <c r="AY728" i="7"/>
  <c r="AY1010" i="7"/>
  <c r="AY700" i="7"/>
  <c r="AY317" i="7"/>
  <c r="AY28" i="7"/>
  <c r="AY569" i="7"/>
  <c r="AY99" i="7"/>
  <c r="AY8" i="7"/>
  <c r="AY9" i="7"/>
  <c r="AY10" i="7"/>
  <c r="AY768" i="7"/>
  <c r="AY298" i="7"/>
  <c r="AY677" i="7"/>
  <c r="AY628" i="7"/>
  <c r="AY908" i="7"/>
  <c r="AY75" i="7"/>
  <c r="AY1125" i="7"/>
  <c r="AY333" i="7"/>
  <c r="AY129" i="7"/>
  <c r="AY111" i="7"/>
  <c r="AY313" i="7"/>
  <c r="AY125" i="7"/>
  <c r="AY782" i="7"/>
  <c r="AY81" i="7"/>
  <c r="AY1034" i="7"/>
  <c r="AY115" i="7"/>
  <c r="AY592" i="7"/>
  <c r="AY1069" i="7"/>
  <c r="AY649" i="7"/>
  <c r="AY122" i="7"/>
  <c r="AY469" i="7"/>
  <c r="AY698" i="7"/>
  <c r="AY1106" i="7"/>
  <c r="AY895" i="7"/>
  <c r="AY896" i="7"/>
  <c r="AY897" i="7"/>
  <c r="AY278" i="7"/>
  <c r="AY312" i="7"/>
  <c r="AY1081" i="7"/>
  <c r="AY651" i="7"/>
  <c r="AY292" i="7"/>
  <c r="AY561" i="7"/>
  <c r="AY786" i="7"/>
  <c r="AY989" i="7"/>
  <c r="AY673" i="7"/>
  <c r="AY903" i="7"/>
  <c r="AY907" i="7"/>
  <c r="AY662" i="7"/>
  <c r="AY203" i="7"/>
  <c r="AY428" i="7"/>
  <c r="AY998" i="7"/>
  <c r="AY978" i="7"/>
  <c r="AY1147" i="7"/>
  <c r="AY381" i="7"/>
  <c r="AY1156" i="7"/>
  <c r="AY252" i="7"/>
  <c r="AY133" i="7"/>
  <c r="AY770" i="7"/>
  <c r="AY413" i="7"/>
  <c r="AY514" i="7"/>
  <c r="AY311" i="7"/>
  <c r="AY110" i="7"/>
  <c r="AY554" i="7"/>
  <c r="AY993" i="7"/>
  <c r="AY741" i="7"/>
  <c r="AY323" i="7"/>
  <c r="AY742" i="7"/>
  <c r="AY539" i="7"/>
  <c r="AY484" i="7"/>
  <c r="AY1058" i="7"/>
  <c r="AY108" i="7"/>
  <c r="AY314" i="7"/>
  <c r="AY754" i="7"/>
  <c r="AY933" i="7"/>
  <c r="AY863" i="7"/>
  <c r="AY756" i="7"/>
  <c r="AY308" i="7"/>
  <c r="AY22" i="7"/>
  <c r="AY98" i="7"/>
  <c r="AY54" i="7"/>
  <c r="AY53" i="7"/>
  <c r="AY979" i="7"/>
  <c r="AY980" i="7"/>
  <c r="AY981" i="7"/>
  <c r="AY982" i="7"/>
  <c r="AY721" i="7"/>
  <c r="AY797" i="7"/>
  <c r="AY838" i="7"/>
  <c r="AY169" i="7"/>
  <c r="AY52" i="7"/>
  <c r="AY485" i="7"/>
  <c r="AY716" i="7"/>
  <c r="AY922" i="7"/>
  <c r="AY366" i="7"/>
  <c r="AY164" i="7"/>
  <c r="AY727" i="7"/>
  <c r="AY364" i="7"/>
  <c r="AY1011" i="7"/>
  <c r="AY822" i="7"/>
  <c r="AY401" i="7"/>
  <c r="AY974" i="7"/>
  <c r="AY860" i="7"/>
  <c r="AY471" i="7"/>
  <c r="AY847" i="7"/>
  <c r="AY616" i="7"/>
  <c r="AY562" i="7"/>
  <c r="AY881" i="7"/>
  <c r="AY819" i="7"/>
  <c r="AY3" i="7"/>
  <c r="AY946" i="7"/>
  <c r="AY25" i="7"/>
  <c r="AY15" i="7"/>
  <c r="AY536" i="7"/>
  <c r="AY540" i="7"/>
  <c r="AY1027" i="7"/>
  <c r="AY1064" i="7"/>
  <c r="AY94" i="7"/>
  <c r="AY109" i="7"/>
  <c r="AY709" i="7"/>
  <c r="AY565" i="7"/>
  <c r="AY1072" i="7"/>
  <c r="AY230" i="7"/>
  <c r="AY132" i="7"/>
  <c r="AY350" i="7"/>
  <c r="AY1057" i="7"/>
  <c r="AY124" i="7"/>
  <c r="AY93" i="7"/>
  <c r="AY265" i="7"/>
  <c r="AY100" i="7"/>
  <c r="AY793" i="7"/>
  <c r="AY939" i="7"/>
  <c r="AY179" i="7"/>
  <c r="AY975" i="7"/>
  <c r="AY976" i="7"/>
  <c r="AY16" i="7"/>
  <c r="AY142" i="7"/>
  <c r="AY137" i="7"/>
  <c r="AY321" i="7"/>
  <c r="AY294" i="7"/>
  <c r="AY295" i="7"/>
  <c r="AY533" i="7"/>
  <c r="AY534" i="7"/>
  <c r="AY19" i="7"/>
  <c r="AY163" i="7"/>
  <c r="AY363" i="7"/>
  <c r="AY862" i="7"/>
  <c r="AY825" i="7"/>
  <c r="AY920" i="7"/>
  <c r="AY519" i="7"/>
  <c r="AY502" i="7"/>
  <c r="AY912" i="7"/>
  <c r="AY1155" i="7"/>
  <c r="AY1169" i="7"/>
  <c r="AY965" i="7"/>
  <c r="AY531" i="7"/>
  <c r="AY776" i="7"/>
  <c r="AY227" i="7"/>
  <c r="AY703" i="7"/>
  <c r="AY105" i="7"/>
  <c r="AY1112" i="7"/>
  <c r="AY632" i="7"/>
  <c r="AY749" i="7"/>
  <c r="AY943" i="7"/>
  <c r="AY772" i="7"/>
  <c r="AY1172" i="7"/>
  <c r="AY1148" i="7"/>
  <c r="AY1160" i="7"/>
  <c r="AY625" i="7"/>
  <c r="AY1092" i="7"/>
  <c r="AY384" i="7"/>
  <c r="AY385" i="7"/>
  <c r="AY386" i="7"/>
  <c r="AY387" i="7"/>
  <c r="AY735" i="7"/>
  <c r="AY591" i="7"/>
  <c r="AY410" i="7"/>
  <c r="AY1086" i="7"/>
  <c r="AY753" i="7"/>
  <c r="AY104" i="7"/>
  <c r="AY702" i="7"/>
  <c r="AY1096" i="7"/>
  <c r="AY695" i="7"/>
  <c r="AY831" i="7"/>
  <c r="AY581" i="7"/>
  <c r="AY926" i="7"/>
  <c r="AY1159" i="7"/>
  <c r="AY50" i="7"/>
  <c r="AY365" i="7"/>
  <c r="AY604" i="7"/>
  <c r="AY824" i="7"/>
  <c r="AY827" i="7"/>
  <c r="AY734" i="7"/>
  <c r="AY928" i="7"/>
  <c r="AY630" i="7"/>
  <c r="AY689" i="7"/>
  <c r="AY765" i="7"/>
  <c r="AY1151" i="7"/>
  <c r="AY229" i="7"/>
  <c r="AY603" i="7"/>
  <c r="AY271" i="7"/>
  <c r="AY711" i="7"/>
  <c r="AY107" i="7"/>
  <c r="AY1024" i="7"/>
  <c r="AY970" i="7"/>
  <c r="AY1088" i="7"/>
  <c r="AY938" i="7"/>
  <c r="AY102" i="7"/>
  <c r="AY964" i="7"/>
  <c r="AY828" i="7"/>
  <c r="AY775" i="7"/>
  <c r="AY326" i="7"/>
  <c r="AY1115" i="7"/>
  <c r="AY1170" i="7"/>
  <c r="AY324" i="7"/>
  <c r="AY936" i="7"/>
  <c r="AY691" i="7"/>
  <c r="AY679" i="7"/>
  <c r="AY456" i="7"/>
  <c r="AY757" i="7"/>
  <c r="AY541" i="7"/>
  <c r="AY545" i="7"/>
  <c r="AY1043" i="7"/>
  <c r="AY973" i="7"/>
  <c r="AY306" i="7"/>
  <c r="AY826" i="7"/>
  <c r="AY643" i="7"/>
  <c r="AY300" i="7"/>
  <c r="AY527" i="7"/>
  <c r="AY893" i="7"/>
  <c r="AY525" i="7"/>
  <c r="AY971" i="7"/>
  <c r="AY977" i="7"/>
  <c r="AY812" i="7"/>
  <c r="AY706" i="7"/>
  <c r="AY913" i="7"/>
  <c r="AY391" i="7"/>
  <c r="AY958" i="7"/>
  <c r="AY154" i="7"/>
  <c r="AY487" i="7"/>
  <c r="AY520" i="7"/>
  <c r="AY1111" i="7"/>
  <c r="AY32" i="7"/>
  <c r="AY369" i="7"/>
  <c r="AY472" i="7"/>
  <c r="AY1158" i="7"/>
  <c r="AY415" i="7"/>
  <c r="AY758" i="7"/>
  <c r="AY262" i="7"/>
  <c r="AY818" i="7"/>
  <c r="AY524" i="7"/>
  <c r="AY823" i="7"/>
  <c r="AY37" i="7"/>
  <c r="AY648" i="7"/>
  <c r="AY1056" i="7"/>
  <c r="AY599" i="7"/>
  <c r="AY597" i="7"/>
  <c r="AY764" i="7"/>
  <c r="AY506" i="7"/>
  <c r="AY1133" i="7"/>
  <c r="AY1136" i="7"/>
  <c r="AY949" i="7"/>
  <c r="AY763" i="7"/>
  <c r="AY688" i="7"/>
  <c r="AY327" i="7"/>
  <c r="AY1055" i="7"/>
  <c r="AY1082" i="7"/>
  <c r="AY626" i="7"/>
  <c r="AY853" i="7"/>
  <c r="AY406" i="7"/>
  <c r="AY538" i="7"/>
  <c r="AY346" i="7"/>
  <c r="AY1171" i="7"/>
  <c r="AY1031" i="7"/>
  <c r="AY923" i="7"/>
  <c r="AY505" i="7"/>
  <c r="AY1098" i="7"/>
  <c r="AY196" i="7"/>
  <c r="AY511" i="7"/>
  <c r="AY596" i="7"/>
  <c r="AY399" i="7"/>
  <c r="AY1146" i="7"/>
  <c r="AY952" i="7"/>
  <c r="AY1154" i="7"/>
  <c r="AY1066" i="7"/>
  <c r="AY447" i="7"/>
  <c r="AY810" i="7"/>
  <c r="AY832" i="7"/>
  <c r="AY1002" i="7"/>
  <c r="AY512" i="7"/>
  <c r="AY586" i="7"/>
  <c r="AY348" i="7"/>
  <c r="AY90" i="7"/>
  <c r="AY901" i="7"/>
  <c r="AY148" i="7"/>
  <c r="AY145" i="7"/>
  <c r="AY146" i="7"/>
  <c r="AY590" i="7"/>
  <c r="AY1109" i="7"/>
  <c r="AY492" i="7"/>
  <c r="AY1119" i="7"/>
  <c r="AY594" i="7"/>
  <c r="AY379" i="7"/>
  <c r="AY1012" i="7"/>
  <c r="AY816" i="7"/>
  <c r="AY352" i="7"/>
  <c r="AY808" i="7"/>
  <c r="AY1050" i="7"/>
  <c r="AY1062" i="7"/>
  <c r="AY678" i="7"/>
  <c r="AY493" i="7"/>
  <c r="AY777" i="7"/>
  <c r="AY767" i="7"/>
  <c r="AY83" i="7"/>
  <c r="AY432" i="7"/>
  <c r="AY1091" i="7"/>
  <c r="AY45" i="7"/>
  <c r="AY2" i="7"/>
  <c r="AY147" i="7"/>
  <c r="AY116" i="7"/>
  <c r="AY629" i="7"/>
  <c r="AY595" i="7"/>
  <c r="AY1161" i="7"/>
  <c r="AY809" i="7"/>
  <c r="AY760" i="7"/>
  <c r="AY817" i="7"/>
  <c r="AY253" i="7"/>
  <c r="AY951" i="7"/>
  <c r="AY798" i="7"/>
  <c r="AY1016" i="7"/>
  <c r="AY315" i="7"/>
  <c r="AY339" i="7"/>
  <c r="AY722" i="7"/>
  <c r="AY956" i="7"/>
  <c r="AY400" i="7"/>
  <c r="AY687" i="7"/>
  <c r="AY837" i="7"/>
  <c r="AY424" i="7"/>
  <c r="AY850" i="7"/>
  <c r="AY1052" i="7"/>
  <c r="AY800" i="7"/>
  <c r="AY1162" i="7"/>
  <c r="AY1003" i="7"/>
  <c r="AY1166" i="7"/>
  <c r="AY465" i="7"/>
  <c r="AY856" i="7"/>
  <c r="AY844" i="7"/>
  <c r="AY528" i="7"/>
  <c r="AY883" i="7"/>
  <c r="AY884" i="7"/>
  <c r="AY1045" i="7"/>
  <c r="AY911" i="7"/>
  <c r="AY821" i="7"/>
  <c r="AY479" i="7"/>
  <c r="AY1020" i="7"/>
  <c r="AY663" i="7"/>
  <c r="AY1121" i="7"/>
  <c r="AY820" i="7"/>
  <c r="AY796" i="7"/>
  <c r="AY412" i="7"/>
  <c r="AY1084" i="7"/>
  <c r="AY745" i="7"/>
  <c r="AY429" i="7"/>
  <c r="AY175" i="7"/>
  <c r="AY791" i="7"/>
  <c r="AY750" i="7"/>
  <c r="AY781" i="7"/>
  <c r="AY914" i="7"/>
  <c r="AY751" i="7"/>
  <c r="AY382" i="7"/>
  <c r="AY748" i="7"/>
  <c r="AY1017" i="7"/>
  <c r="AY645" i="7"/>
  <c r="AY1067" i="7"/>
  <c r="AY834" i="7"/>
  <c r="AY224" i="7"/>
  <c r="AY160" i="7"/>
  <c r="AY161" i="7"/>
  <c r="AY158" i="7"/>
  <c r="AY159" i="7"/>
  <c r="AY640" i="7"/>
  <c r="AY1022" i="7"/>
  <c r="AY944" i="7"/>
  <c r="AY1104" i="7"/>
  <c r="AY206" i="7"/>
  <c r="AY449" i="7"/>
  <c r="AY302" i="7"/>
  <c r="AY489" i="7"/>
  <c r="AY24" i="7"/>
  <c r="AY994" i="7"/>
  <c r="AY329" i="7"/>
  <c r="AY916" i="7"/>
  <c r="AY1000" i="7"/>
  <c r="AY1063" i="7"/>
  <c r="AY86" i="7"/>
  <c r="AY1021" i="7"/>
  <c r="AY507" i="7"/>
  <c r="AY560" i="7"/>
  <c r="AY335" i="7"/>
  <c r="AY900" i="7"/>
  <c r="AY636" i="7"/>
  <c r="AY276" i="7"/>
  <c r="AY444" i="7"/>
  <c r="AY172" i="7"/>
  <c r="AY1036" i="7"/>
  <c r="AY1100" i="7"/>
  <c r="AY1085" i="7"/>
  <c r="AY990" i="7"/>
  <c r="AY546" i="7"/>
  <c r="AY1025" i="7"/>
  <c r="AY683" i="7"/>
  <c r="AY1118" i="7"/>
  <c r="AY174" i="7"/>
  <c r="AY322" i="7"/>
  <c r="AY871" i="7"/>
  <c r="AY725" i="7"/>
  <c r="AY600" i="7"/>
  <c r="AY794" i="7"/>
  <c r="AY1149" i="7"/>
  <c r="AY1132" i="7"/>
  <c r="AY151" i="7"/>
  <c r="AY1113" i="7"/>
  <c r="AY426" i="7"/>
  <c r="AY509" i="7"/>
  <c r="AY304" i="7"/>
  <c r="AY454" i="7"/>
  <c r="AY1137" i="7"/>
  <c r="AY899" i="7"/>
  <c r="AY200" i="7"/>
  <c r="AY187" i="7"/>
  <c r="AY470" i="7"/>
  <c r="AY1102" i="7"/>
  <c r="AY320" i="7"/>
  <c r="AY875" i="7"/>
  <c r="AY935" i="7"/>
  <c r="AY761" i="7"/>
  <c r="AY1150" i="7"/>
  <c r="AY1139" i="7"/>
  <c r="AY779" i="7"/>
  <c r="AY873" i="7"/>
  <c r="AY1117" i="7"/>
  <c r="AY620" i="7"/>
  <c r="AY619" i="7"/>
  <c r="AY1035" i="7"/>
  <c r="AY945" i="7"/>
  <c r="AY156" i="7"/>
  <c r="AY362" i="7"/>
  <c r="AY258" i="7"/>
  <c r="AY246" i="7"/>
  <c r="AY474" i="7"/>
  <c r="AY218" i="7"/>
  <c r="AY221" i="7"/>
  <c r="AY82" i="7"/>
  <c r="AY607" i="7"/>
  <c r="AY367" i="7"/>
  <c r="AY551" i="7"/>
  <c r="AY552" i="7"/>
  <c r="AY553" i="7"/>
  <c r="AY1026" i="7"/>
  <c r="AY1108" i="7"/>
  <c r="AY39" i="7"/>
  <c r="AY63" i="7"/>
  <c r="AY1094" i="7"/>
  <c r="AY904" i="7"/>
  <c r="AY829" i="7"/>
  <c r="AY497" i="7"/>
  <c r="AY570" i="7"/>
  <c r="AY639" i="7"/>
  <c r="AY739" i="7"/>
  <c r="AY144" i="7"/>
  <c r="AY180" i="7"/>
  <c r="AY991" i="7"/>
  <c r="AY785" i="7"/>
  <c r="AY1023" i="7"/>
  <c r="AY1124" i="7"/>
  <c r="AY434" i="7"/>
  <c r="AY707" i="7"/>
  <c r="AY358" i="7"/>
  <c r="AY390" i="7"/>
  <c r="AY731" i="7"/>
  <c r="AY1089" i="7"/>
  <c r="AY359" i="7"/>
  <c r="AY360" i="7"/>
  <c r="AY1120" i="7"/>
  <c r="AY783" i="7"/>
  <c r="AY483" i="7"/>
  <c r="AY997" i="7"/>
  <c r="AY929" i="7"/>
  <c r="AY963" i="7"/>
  <c r="AY886" i="7"/>
  <c r="AY1123" i="7"/>
  <c r="AY191" i="7"/>
  <c r="AY316" i="7"/>
  <c r="AY1110" i="7"/>
  <c r="AY1039" i="7"/>
  <c r="AY1007" i="7"/>
  <c r="AY941" i="7"/>
  <c r="AY924" i="7"/>
  <c r="AY674" i="7"/>
  <c r="AY633" i="7"/>
  <c r="AY1074" i="7"/>
  <c r="AY611" i="7"/>
  <c r="AY580" i="7"/>
  <c r="AY370" i="7"/>
  <c r="AY638" i="7"/>
  <c r="AY1105" i="7"/>
  <c r="AY876" i="7"/>
  <c r="AY64" i="7"/>
  <c r="AY802" i="7"/>
  <c r="AY178" i="7"/>
  <c r="AY618" i="7"/>
  <c r="AY1013" i="7"/>
  <c r="AY605" i="7"/>
  <c r="AY606" i="7"/>
  <c r="AY852" i="7"/>
  <c r="AY477" i="7"/>
  <c r="AY425" i="7"/>
  <c r="AY957" i="7"/>
  <c r="AY1019" i="7"/>
  <c r="AY807" i="7"/>
  <c r="AY1059" i="7"/>
  <c r="AY1138" i="7"/>
  <c r="AY937" i="7"/>
  <c r="AY416" i="7"/>
  <c r="AY195" i="7"/>
  <c r="AY420" i="7"/>
  <c r="AY1095" i="7"/>
  <c r="AY215" i="7"/>
  <c r="AY1140" i="7"/>
  <c r="AY1141" i="7"/>
  <c r="AY1142" i="7"/>
  <c r="AY1168" i="7"/>
  <c r="AY209" i="7"/>
  <c r="AY1071" i="7"/>
  <c r="AY932" i="7"/>
  <c r="AY473" i="7"/>
  <c r="AY654" i="7"/>
  <c r="AY1073" i="7"/>
  <c r="AY543" i="7"/>
  <c r="AY256" i="7"/>
  <c r="AY521" i="7"/>
  <c r="AY78" i="7"/>
  <c r="AY181" i="7"/>
  <c r="AY631" i="7"/>
  <c r="AY917" i="7"/>
  <c r="AY275" i="7"/>
  <c r="AY248" i="7"/>
  <c r="AY550" i="7"/>
  <c r="AY394" i="7"/>
  <c r="AY999" i="7"/>
  <c r="AY389" i="7"/>
  <c r="AY155" i="7"/>
  <c r="AY80" i="7"/>
  <c r="AY995" i="7"/>
  <c r="AY510" i="7"/>
  <c r="AY17" i="7"/>
  <c r="AY299" i="7"/>
  <c r="AY328" i="7"/>
  <c r="AY319" i="7"/>
  <c r="AY435" i="7"/>
  <c r="AY948" i="7"/>
  <c r="AY854" i="7"/>
  <c r="AY404" i="7"/>
  <c r="AY498" i="7"/>
  <c r="AY813" i="7"/>
  <c r="AY407" i="7"/>
  <c r="AY281" i="7"/>
  <c r="AY954" i="7"/>
  <c r="AY805" i="7"/>
  <c r="AY898" i="7"/>
  <c r="AY555" i="7"/>
  <c r="AY513" i="7"/>
  <c r="AY251" i="7"/>
  <c r="AY354" i="7"/>
  <c r="AY186" i="7"/>
  <c r="AY188" i="7"/>
  <c r="AY637" i="7"/>
  <c r="AY814" i="7"/>
  <c r="AY865" i="7"/>
  <c r="AY157" i="7"/>
  <c r="AY44" i="7"/>
  <c r="AY1097" i="7"/>
  <c r="AY439" i="7"/>
  <c r="AY242" i="7"/>
  <c r="AY130" i="7"/>
  <c r="AY972" i="7"/>
  <c r="AY953" i="7"/>
  <c r="AY584" i="7"/>
  <c r="AY136" i="7"/>
  <c r="AY33" i="7"/>
  <c r="AY231" i="7"/>
  <c r="AY237" i="7"/>
  <c r="AY135" i="7"/>
  <c r="AY806" i="7"/>
  <c r="AY233" i="7"/>
  <c r="AY1083" i="7"/>
  <c r="AY699" i="7"/>
  <c r="AY418" i="7"/>
  <c r="AY530" i="7"/>
  <c r="AY743" i="7"/>
  <c r="AY680" i="7"/>
  <c r="AY950" i="7"/>
  <c r="AY332" i="7"/>
  <c r="AY877" i="7"/>
  <c r="AY1103" i="7"/>
  <c r="AY1153" i="7"/>
  <c r="AY254" i="7"/>
  <c r="AY833" i="7"/>
  <c r="AY532" i="7"/>
  <c r="AY5" i="7"/>
  <c r="AY1116" i="7"/>
  <c r="AY79" i="7"/>
  <c r="AY712" i="7"/>
  <c r="AY713" i="7"/>
  <c r="AY658" i="7"/>
  <c r="AY659" i="7"/>
  <c r="AY660" i="7"/>
  <c r="AY661" i="7"/>
  <c r="AY622" i="7"/>
  <c r="AY644" i="7"/>
  <c r="AY464" i="7"/>
  <c r="AY87" i="7"/>
  <c r="AY482" i="7"/>
  <c r="AY55" i="7"/>
  <c r="AY383" i="7"/>
  <c r="AY692" i="7"/>
  <c r="AY448" i="7"/>
  <c r="AY684" i="7"/>
  <c r="AY338" i="7"/>
  <c r="AY371" i="7"/>
  <c r="AY139" i="7"/>
  <c r="AY38" i="7"/>
  <c r="AY443" i="7"/>
  <c r="AY609" i="7"/>
  <c r="AY341" i="7"/>
  <c r="AY601" i="7"/>
  <c r="AY523" i="7"/>
  <c r="AY589" i="7"/>
  <c r="AY576" i="7"/>
  <c r="AY331" i="7"/>
  <c r="AY567" i="7"/>
  <c r="AY176" i="7"/>
  <c r="AY205" i="7"/>
  <c r="AY556" i="7"/>
  <c r="AY301" i="7"/>
  <c r="AY693" i="7"/>
  <c r="AY694" i="7"/>
  <c r="AY984" i="7"/>
  <c r="AY475" i="7"/>
  <c r="AY617" i="7"/>
  <c r="AY11" i="7"/>
  <c r="AY361" i="7"/>
  <c r="AY504" i="7"/>
  <c r="AY153" i="7"/>
  <c r="AY804" i="7"/>
  <c r="AY602" i="7"/>
  <c r="AY162" i="7"/>
  <c r="AY544" i="7"/>
  <c r="AY266" i="7"/>
  <c r="AY959" i="7"/>
  <c r="AY228" i="7"/>
  <c r="AY732" i="7"/>
  <c r="AY243" i="7"/>
  <c r="AY811" i="7"/>
  <c r="AY583" i="7"/>
  <c r="AY857" i="7"/>
  <c r="AY357" i="7"/>
  <c r="AY201" i="7"/>
  <c r="AY202" i="7"/>
  <c r="AY535" i="7"/>
  <c r="AY559" i="7"/>
  <c r="AY612" i="7"/>
  <c r="AY353" i="7"/>
  <c r="AY577" i="7"/>
  <c r="AY113" i="7"/>
  <c r="AY773" i="7"/>
  <c r="AY279" i="7"/>
  <c r="AY141" i="7"/>
  <c r="AY149" i="7"/>
  <c r="AY557" i="7"/>
  <c r="AY558" i="7"/>
  <c r="AY340" i="7"/>
  <c r="AY123" i="7"/>
  <c r="AY1049" i="7"/>
  <c r="AY23" i="7"/>
  <c r="AY774" i="7"/>
  <c r="AY344" i="7"/>
  <c r="AY762" i="7"/>
  <c r="AY193" i="7"/>
  <c r="AY42" i="7"/>
  <c r="AY564" i="7"/>
  <c r="AY503" i="7"/>
  <c r="AY337" i="7"/>
  <c r="AY372" i="7"/>
  <c r="AY841" i="7"/>
  <c r="AY336" i="7"/>
  <c r="AY128" i="7"/>
  <c r="AY7" i="7"/>
  <c r="AY184" i="7"/>
  <c r="AY140" i="7"/>
  <c r="AY247" i="7"/>
  <c r="AY1173" i="7"/>
  <c r="AY940" i="7"/>
  <c r="AY549" i="7"/>
  <c r="AY1009" i="7"/>
  <c r="AY568" i="7"/>
  <c r="AY880" i="7"/>
  <c r="AY349" i="7"/>
  <c r="AY51" i="7"/>
  <c r="AY867" i="7"/>
  <c r="AY343" i="7"/>
  <c r="AY842" i="7"/>
  <c r="AY1087" i="7"/>
  <c r="AY792" i="7"/>
  <c r="AY207" i="7"/>
  <c r="AY342" i="7"/>
  <c r="AY815" i="7"/>
  <c r="AY66" i="7"/>
  <c r="AY351" i="7"/>
  <c r="AY1008" i="7"/>
  <c r="AY427" i="7"/>
  <c r="AY41" i="7"/>
  <c r="AY380" i="7"/>
  <c r="AY152" i="7"/>
  <c r="AY355" i="7"/>
  <c r="AY650" i="7"/>
  <c r="AY1029" i="7"/>
  <c r="AY56" i="7"/>
  <c r="AY356" i="7"/>
  <c r="AY210" i="7"/>
  <c r="AY708" i="7"/>
  <c r="AY150" i="7"/>
  <c r="AY43" i="7"/>
  <c r="AY593" i="7"/>
  <c r="AY40" i="7"/>
  <c r="AY1037" i="7"/>
  <c r="AY1030" i="7"/>
  <c r="AU878" i="7"/>
  <c r="AU499" i="7"/>
  <c r="AU495" i="7"/>
  <c r="AU634" i="7"/>
  <c r="AU608" i="7"/>
  <c r="AU421" i="7"/>
  <c r="AU724" i="7"/>
  <c r="AU409" i="7"/>
  <c r="AU836" i="7"/>
  <c r="AU1014" i="7"/>
  <c r="AU1134" i="7"/>
  <c r="AU257" i="7"/>
  <c r="AU652" i="7"/>
  <c r="AU185" i="7"/>
  <c r="AU190" i="7"/>
  <c r="AU436" i="7"/>
  <c r="AU729" i="7"/>
  <c r="AU947" i="7"/>
  <c r="AU934" i="7"/>
  <c r="AU866" i="7"/>
  <c r="AU494" i="7"/>
  <c r="AU891" i="7"/>
  <c r="AU204" i="7"/>
  <c r="AU843" i="7"/>
  <c r="AU1165" i="7"/>
  <c r="AU1053" i="7"/>
  <c r="AU74" i="7"/>
  <c r="AU261" i="7"/>
  <c r="AU232" i="7"/>
  <c r="AU402" i="7"/>
  <c r="AU445" i="7"/>
  <c r="AU882" i="7"/>
  <c r="AU1145" i="7"/>
  <c r="AU919" i="7"/>
  <c r="AU411" i="7"/>
  <c r="AU450" i="7"/>
  <c r="AU46" i="7"/>
  <c r="AU47" i="7"/>
  <c r="AU647" i="7"/>
  <c r="AU858" i="7"/>
  <c r="AU1048" i="7"/>
  <c r="AU681" i="7"/>
  <c r="AU92" i="7"/>
  <c r="AU437" i="7"/>
  <c r="AU1051" i="7"/>
  <c r="AU738" i="7"/>
  <c r="AU501" i="7"/>
  <c r="AU481" i="7"/>
  <c r="AU49" i="7"/>
  <c r="AU704" i="7"/>
  <c r="AU845" i="7"/>
  <c r="AU627" i="7"/>
  <c r="AU467" i="7"/>
  <c r="AU397" i="7"/>
  <c r="AU269" i="7"/>
  <c r="AU892" i="7"/>
  <c r="AU1041" i="7"/>
  <c r="AU1135" i="7"/>
  <c r="AU76" i="7"/>
  <c r="AU268" i="7"/>
  <c r="AU855" i="7"/>
  <c r="AU442" i="7"/>
  <c r="AU293" i="7"/>
  <c r="AU290" i="7"/>
  <c r="AU869" i="7"/>
  <c r="AU870" i="7"/>
  <c r="AU966" i="7"/>
  <c r="AU967" i="7"/>
  <c r="AU968" i="7"/>
  <c r="AU378" i="7"/>
  <c r="AU705" i="7"/>
  <c r="AU1065" i="7"/>
  <c r="AU1015" i="7"/>
  <c r="AU478" i="7"/>
  <c r="AU286" i="7"/>
  <c r="AU289" i="7"/>
  <c r="AU697" i="7"/>
  <c r="AU106" i="7"/>
  <c r="AU955" i="7"/>
  <c r="AU1164" i="7"/>
  <c r="AU198" i="7"/>
  <c r="AU287" i="7"/>
  <c r="AU759" i="7"/>
  <c r="AU223" i="7"/>
  <c r="AU921" i="7"/>
  <c r="AU653" i="7"/>
  <c r="AU189" i="7"/>
  <c r="AU522" i="7"/>
  <c r="AU1163" i="7"/>
  <c r="AU95" i="7"/>
  <c r="AU288" i="7"/>
  <c r="AU388" i="7"/>
  <c r="AU441" i="7"/>
  <c r="AU803" i="7"/>
  <c r="AU480" i="7"/>
  <c r="AU459" i="7"/>
  <c r="AU848" i="7"/>
  <c r="AU431" i="7"/>
  <c r="AU517" i="7"/>
  <c r="AU197" i="7"/>
  <c r="AU747" i="7"/>
  <c r="AU6" i="7"/>
  <c r="AU291" i="7"/>
  <c r="AU61" i="7"/>
  <c r="AU1099" i="7"/>
  <c r="AU969" i="7"/>
  <c r="AU696" i="7"/>
  <c r="AU183" i="7"/>
  <c r="AU496" i="7"/>
  <c r="AU250" i="7"/>
  <c r="AU942" i="7"/>
  <c r="AU62" i="7"/>
  <c r="AU486" i="7"/>
  <c r="AU177" i="7"/>
  <c r="AU238" i="7"/>
  <c r="AU220" i="7"/>
  <c r="AU73" i="7"/>
  <c r="AU710" i="7"/>
  <c r="AU463" i="7"/>
  <c r="AU168" i="7"/>
  <c r="AU69" i="7"/>
  <c r="AU1047" i="7"/>
  <c r="AU588" i="7"/>
  <c r="AU1005" i="7"/>
  <c r="AU29" i="7"/>
  <c r="AU27" i="7"/>
  <c r="AU422" i="7"/>
  <c r="AU931" i="7"/>
  <c r="AU433" i="7"/>
  <c r="AU1038" i="7"/>
  <c r="AU1068" i="7"/>
  <c r="AU440" i="7"/>
  <c r="AU701" i="7"/>
  <c r="AU119" i="7"/>
  <c r="AU244" i="7"/>
  <c r="AU68" i="7"/>
  <c r="AU1101" i="7"/>
  <c r="AU671" i="7"/>
  <c r="AU127" i="7"/>
  <c r="AU58" i="7"/>
  <c r="AU325" i="7"/>
  <c r="AU676" i="7"/>
  <c r="AU114" i="7"/>
  <c r="AU746" i="7"/>
  <c r="AU508" i="7"/>
  <c r="AU67" i="7"/>
  <c r="AU170" i="7"/>
  <c r="AU452" i="7"/>
  <c r="AU212" i="7"/>
  <c r="AU89" i="7"/>
  <c r="AU419" i="7"/>
  <c r="AU457" i="7"/>
  <c r="AU925" i="7"/>
  <c r="AU274" i="7"/>
  <c r="AU672" i="7"/>
  <c r="AU208" i="7"/>
  <c r="AU462" i="7"/>
  <c r="AU60" i="7"/>
  <c r="AU303" i="7"/>
  <c r="AU646" i="7"/>
  <c r="AU613" i="7"/>
  <c r="AU31" i="7"/>
  <c r="AU259" i="7"/>
  <c r="AU167" i="7"/>
  <c r="AU918" i="7"/>
  <c r="AU461" i="7"/>
  <c r="AU392" i="7"/>
  <c r="AU740" i="7"/>
  <c r="AU664" i="7"/>
  <c r="AU665" i="7"/>
  <c r="AU666" i="7"/>
  <c r="AU667" i="7"/>
  <c r="AU668" i="7"/>
  <c r="AU669" i="7"/>
  <c r="AU491" i="7"/>
  <c r="AU468" i="7"/>
  <c r="AU393" i="7"/>
  <c r="AU1061" i="7"/>
  <c r="AU270" i="7"/>
  <c r="AU500" i="7"/>
  <c r="AU219" i="7"/>
  <c r="AU240" i="7"/>
  <c r="AU222" i="7"/>
  <c r="AU476" i="7"/>
  <c r="AU1144" i="7"/>
  <c r="AU182" i="7"/>
  <c r="AU396" i="7"/>
  <c r="AU48" i="7"/>
  <c r="AU216" i="7"/>
  <c r="AU547" i="7"/>
  <c r="AU72" i="7"/>
  <c r="AU910" i="7"/>
  <c r="AU96" i="7"/>
  <c r="AU714" i="7"/>
  <c r="AU715" i="7"/>
  <c r="AU736" i="7"/>
  <c r="AU730" i="7"/>
  <c r="AU171" i="7"/>
  <c r="AU488" i="7"/>
  <c r="AU835" i="7"/>
  <c r="AU134" i="7"/>
  <c r="AU13" i="7"/>
  <c r="AU685" i="7"/>
  <c r="AU879" i="7"/>
  <c r="AU1075" i="7"/>
  <c r="AU1076" i="7"/>
  <c r="AU1077" i="7"/>
  <c r="AU192" i="7"/>
  <c r="AU670" i="7"/>
  <c r="AU518" i="7"/>
  <c r="AU1070" i="7"/>
  <c r="AU563" i="7"/>
  <c r="AU690" i="7"/>
  <c r="AU1152" i="7"/>
  <c r="AU1080" i="7"/>
  <c r="AU199" i="7"/>
  <c r="AU906" i="7"/>
  <c r="AU788" i="7"/>
  <c r="AU1060" i="7"/>
  <c r="AU59" i="7"/>
  <c r="AU909" i="7"/>
  <c r="AU915" i="7"/>
  <c r="AU890" i="7"/>
  <c r="AU598" i="7"/>
  <c r="AU85" i="7"/>
  <c r="AU657" i="7"/>
  <c r="AU1167" i="7"/>
  <c r="AU1018" i="7"/>
  <c r="AU686" i="7"/>
  <c r="AU635" i="7"/>
  <c r="AU126" i="7"/>
  <c r="AU120" i="7"/>
  <c r="AU723" i="7"/>
  <c r="AU1032" i="7"/>
  <c r="AU1040" i="7"/>
  <c r="AU1078" i="7"/>
  <c r="AU241" i="7"/>
  <c r="AU91" i="7"/>
  <c r="AU874" i="7"/>
  <c r="AU408" i="7"/>
  <c r="AU1079" i="7"/>
  <c r="AU282" i="7"/>
  <c r="AU752" i="7"/>
  <c r="AU57" i="7"/>
  <c r="AU398" i="7"/>
  <c r="AU992" i="7"/>
  <c r="AU537" i="7"/>
  <c r="AU20" i="7"/>
  <c r="AU961" i="7"/>
  <c r="AU766" i="7"/>
  <c r="AU985" i="7"/>
  <c r="AU986" i="7"/>
  <c r="AU987" i="7"/>
  <c r="AU988" i="7"/>
  <c r="AU902" i="7"/>
  <c r="AU297" i="7"/>
  <c r="AU771" i="7"/>
  <c r="AU112" i="7"/>
  <c r="AU905" i="7"/>
  <c r="AU1143" i="7"/>
  <c r="AU889" i="7"/>
  <c r="AU1126" i="7"/>
  <c r="AU1127" i="7"/>
  <c r="AU1128" i="7"/>
  <c r="AU1129" i="7"/>
  <c r="AU719" i="7"/>
  <c r="AU430" i="7"/>
  <c r="AU566" i="7"/>
  <c r="AU641" i="7"/>
  <c r="AU784" i="7"/>
  <c r="AU117" i="7"/>
  <c r="AU14" i="7"/>
  <c r="AU1130" i="7"/>
  <c r="AU1131" i="7"/>
  <c r="AU131" i="7"/>
  <c r="AU305" i="7"/>
  <c r="AU217" i="7"/>
  <c r="AU458" i="7"/>
  <c r="AU283" i="7"/>
  <c r="AU744" i="7"/>
  <c r="AU801" i="7"/>
  <c r="AU778" i="7"/>
  <c r="AU578" i="7"/>
  <c r="AU307" i="7"/>
  <c r="AU260" i="7"/>
  <c r="AU103" i="7"/>
  <c r="AU526" i="7"/>
  <c r="AU582" i="7"/>
  <c r="AU830" i="7"/>
  <c r="AU273" i="7"/>
  <c r="AU347" i="7"/>
  <c r="AU799" i="7"/>
  <c r="AU280" i="7"/>
  <c r="AU621" i="7"/>
  <c r="AU717" i="7"/>
  <c r="AU460" i="7"/>
  <c r="AU996" i="7"/>
  <c r="AU330" i="7"/>
  <c r="AU318" i="7"/>
  <c r="AU377" i="7"/>
  <c r="AU624" i="7"/>
  <c r="AU21" i="7"/>
  <c r="AU30" i="7"/>
  <c r="AU515" i="7"/>
  <c r="AU70" i="7"/>
  <c r="AU71" i="7"/>
  <c r="AU267" i="7"/>
  <c r="AU121" i="7"/>
  <c r="AU249" i="7"/>
  <c r="AU239" i="7"/>
  <c r="AU790" i="7"/>
  <c r="AU516" i="7"/>
  <c r="AU849" i="7"/>
  <c r="AU451" i="7"/>
  <c r="AU97" i="7"/>
  <c r="AU373" i="7"/>
  <c r="AU374" i="7"/>
  <c r="AU375" i="7"/>
  <c r="AU376" i="7"/>
  <c r="AU628" i="7"/>
  <c r="AU908" i="7"/>
  <c r="AU819" i="7"/>
  <c r="AU143" i="7"/>
  <c r="AU138" i="7"/>
  <c r="AU118" i="7"/>
  <c r="AU263" i="7"/>
  <c r="AU542" i="7"/>
  <c r="AU1033" i="7"/>
  <c r="AU614" i="7"/>
  <c r="AU272" i="7"/>
  <c r="AU587" i="7"/>
  <c r="AU885" i="7"/>
  <c r="AU769" i="7"/>
  <c r="AU234" i="7"/>
  <c r="AU1157" i="7"/>
  <c r="AU780" i="7"/>
  <c r="AU311" i="7"/>
  <c r="AU562" i="7"/>
  <c r="AU1072" i="7"/>
  <c r="AU111" i="7"/>
  <c r="AU110" i="7"/>
  <c r="AU881" i="7"/>
  <c r="AU230" i="7"/>
  <c r="AU313" i="7"/>
  <c r="AU554" i="7"/>
  <c r="AU132" i="7"/>
  <c r="AU334" i="7"/>
  <c r="AU846" i="7"/>
  <c r="AU84" i="7"/>
  <c r="AU733" i="7"/>
  <c r="AU728" i="7"/>
  <c r="AU1010" i="7"/>
  <c r="AU700" i="7"/>
  <c r="AU317" i="7"/>
  <c r="AU28" i="7"/>
  <c r="AU569" i="7"/>
  <c r="AU99" i="7"/>
  <c r="AU8" i="7"/>
  <c r="AU9" i="7"/>
  <c r="AU10" i="7"/>
  <c r="AU768" i="7"/>
  <c r="AU298" i="7"/>
  <c r="AU677" i="7"/>
  <c r="AU1028" i="7"/>
  <c r="AU930" i="7"/>
  <c r="AU277" i="7"/>
  <c r="AU333" i="7"/>
  <c r="AU129" i="7"/>
  <c r="AU466" i="7"/>
  <c r="AU310" i="7"/>
  <c r="AU18" i="7"/>
  <c r="AU1125" i="7"/>
  <c r="AU3" i="7"/>
  <c r="AU946" i="7"/>
  <c r="AU25" i="7"/>
  <c r="AU793" i="7"/>
  <c r="AU895" i="7"/>
  <c r="AU896" i="7"/>
  <c r="AU897" i="7"/>
  <c r="AU278" i="7"/>
  <c r="AU312" i="7"/>
  <c r="AU1081" i="7"/>
  <c r="AU651" i="7"/>
  <c r="AU292" i="7"/>
  <c r="AU561" i="7"/>
  <c r="AU786" i="7"/>
  <c r="AU989" i="7"/>
  <c r="AU673" i="7"/>
  <c r="AU903" i="7"/>
  <c r="AU907" i="7"/>
  <c r="AU662" i="7"/>
  <c r="AU203" i="7"/>
  <c r="AU428" i="7"/>
  <c r="AU998" i="7"/>
  <c r="AU978" i="7"/>
  <c r="AU1147" i="7"/>
  <c r="AU381" i="7"/>
  <c r="AU1156" i="7"/>
  <c r="AU252" i="7"/>
  <c r="AU133" i="7"/>
  <c r="AU770" i="7"/>
  <c r="AU413" i="7"/>
  <c r="AU514" i="7"/>
  <c r="AU1044" i="7"/>
  <c r="AU245" i="7"/>
  <c r="AU350" i="7"/>
  <c r="AU1057" i="7"/>
  <c r="AU124" i="7"/>
  <c r="AU93" i="7"/>
  <c r="AU265" i="7"/>
  <c r="AU100" i="7"/>
  <c r="AU1106" i="7"/>
  <c r="AU1058" i="7"/>
  <c r="AU108" i="7"/>
  <c r="AU314" i="7"/>
  <c r="AU754" i="7"/>
  <c r="AU933" i="7"/>
  <c r="AU863" i="7"/>
  <c r="AU756" i="7"/>
  <c r="AU308" i="7"/>
  <c r="AU22" i="7"/>
  <c r="AU98" i="7"/>
  <c r="AU54" i="7"/>
  <c r="AU53" i="7"/>
  <c r="AU979" i="7"/>
  <c r="AU980" i="7"/>
  <c r="AU981" i="7"/>
  <c r="AU982" i="7"/>
  <c r="AU721" i="7"/>
  <c r="AU797" i="7"/>
  <c r="AU838" i="7"/>
  <c r="AU169" i="7"/>
  <c r="AU52" i="7"/>
  <c r="AU485" i="7"/>
  <c r="AU716" i="7"/>
  <c r="AU922" i="7"/>
  <c r="AU366" i="7"/>
  <c r="AU164" i="7"/>
  <c r="AU727" i="7"/>
  <c r="AU364" i="7"/>
  <c r="AU1011" i="7"/>
  <c r="AU822" i="7"/>
  <c r="AU401" i="7"/>
  <c r="AU974" i="7"/>
  <c r="AU860" i="7"/>
  <c r="AU471" i="7"/>
  <c r="AU847" i="7"/>
  <c r="AU616" i="7"/>
  <c r="AU255" i="7"/>
  <c r="AU101" i="7"/>
  <c r="AU284" i="7"/>
  <c r="AU469" i="7"/>
  <c r="AU698" i="7"/>
  <c r="AU484" i="7"/>
  <c r="AU536" i="7"/>
  <c r="AU540" i="7"/>
  <c r="AU1027" i="7"/>
  <c r="AU1064" i="7"/>
  <c r="AU94" i="7"/>
  <c r="AU109" i="7"/>
  <c r="AU709" i="7"/>
  <c r="AU565" i="7"/>
  <c r="AU682" i="7"/>
  <c r="AU77" i="7"/>
  <c r="AU75" i="7"/>
  <c r="AU125" i="7"/>
  <c r="AU782" i="7"/>
  <c r="AU81" i="7"/>
  <c r="AU1034" i="7"/>
  <c r="AU115" i="7"/>
  <c r="AU592" i="7"/>
  <c r="AU1069" i="7"/>
  <c r="AU649" i="7"/>
  <c r="AU122" i="7"/>
  <c r="AU993" i="7"/>
  <c r="AU741" i="7"/>
  <c r="AU323" i="7"/>
  <c r="AU742" i="7"/>
  <c r="AU539" i="7"/>
  <c r="AU15" i="7"/>
  <c r="AU939" i="7"/>
  <c r="AU179" i="7"/>
  <c r="AU975" i="7"/>
  <c r="AU976" i="7"/>
  <c r="AU16" i="7"/>
  <c r="AU142" i="7"/>
  <c r="AU137" i="7"/>
  <c r="AU321" i="7"/>
  <c r="AU294" i="7"/>
  <c r="AU295" i="7"/>
  <c r="AU533" i="7"/>
  <c r="AU534" i="7"/>
  <c r="AU19" i="7"/>
  <c r="AU50" i="7"/>
  <c r="AU365" i="7"/>
  <c r="AU604" i="7"/>
  <c r="AU824" i="7"/>
  <c r="AU827" i="7"/>
  <c r="AU734" i="7"/>
  <c r="AU928" i="7"/>
  <c r="AU630" i="7"/>
  <c r="AU689" i="7"/>
  <c r="AU765" i="7"/>
  <c r="AU1151" i="7"/>
  <c r="AU229" i="7"/>
  <c r="AU603" i="7"/>
  <c r="AU271" i="7"/>
  <c r="AU711" i="7"/>
  <c r="AU893" i="7"/>
  <c r="AU525" i="7"/>
  <c r="AU971" i="7"/>
  <c r="AU977" i="7"/>
  <c r="AU812" i="7"/>
  <c r="AU706" i="7"/>
  <c r="AU913" i="7"/>
  <c r="AU625" i="7"/>
  <c r="AU1092" i="7"/>
  <c r="AU384" i="7"/>
  <c r="AU385" i="7"/>
  <c r="AU386" i="7"/>
  <c r="AU387" i="7"/>
  <c r="AU735" i="7"/>
  <c r="AU591" i="7"/>
  <c r="AU826" i="7"/>
  <c r="AU643" i="7"/>
  <c r="AU300" i="7"/>
  <c r="AU527" i="7"/>
  <c r="AU703" i="7"/>
  <c r="AU105" i="7"/>
  <c r="AU1112" i="7"/>
  <c r="AU632" i="7"/>
  <c r="AU749" i="7"/>
  <c r="AU943" i="7"/>
  <c r="AU772" i="7"/>
  <c r="AU1172" i="7"/>
  <c r="AU1148" i="7"/>
  <c r="AU1160" i="7"/>
  <c r="AU545" i="7"/>
  <c r="AU1043" i="7"/>
  <c r="AU973" i="7"/>
  <c r="AU306" i="7"/>
  <c r="AU163" i="7"/>
  <c r="AU363" i="7"/>
  <c r="AU862" i="7"/>
  <c r="AU825" i="7"/>
  <c r="AU920" i="7"/>
  <c r="AU519" i="7"/>
  <c r="AU502" i="7"/>
  <c r="AU912" i="7"/>
  <c r="AU1155" i="7"/>
  <c r="AU1169" i="7"/>
  <c r="AU965" i="7"/>
  <c r="AU531" i="7"/>
  <c r="AU776" i="7"/>
  <c r="AU227" i="7"/>
  <c r="AU702" i="7"/>
  <c r="AU1096" i="7"/>
  <c r="AU695" i="7"/>
  <c r="AU831" i="7"/>
  <c r="AU581" i="7"/>
  <c r="AU926" i="7"/>
  <c r="AU1159" i="7"/>
  <c r="AU1170" i="7"/>
  <c r="AU324" i="7"/>
  <c r="AU936" i="7"/>
  <c r="AU691" i="7"/>
  <c r="AU679" i="7"/>
  <c r="AU456" i="7"/>
  <c r="AU757" i="7"/>
  <c r="AU541" i="7"/>
  <c r="AU410" i="7"/>
  <c r="AU1086" i="7"/>
  <c r="AU753" i="7"/>
  <c r="AU104" i="7"/>
  <c r="AU107" i="7"/>
  <c r="AU1024" i="7"/>
  <c r="AU970" i="7"/>
  <c r="AU1088" i="7"/>
  <c r="AU938" i="7"/>
  <c r="AU102" i="7"/>
  <c r="AU964" i="7"/>
  <c r="AU828" i="7"/>
  <c r="AU775" i="7"/>
  <c r="AU326" i="7"/>
  <c r="AU1115" i="7"/>
  <c r="AU391" i="7"/>
  <c r="AU958" i="7"/>
  <c r="AU154" i="7"/>
  <c r="AU487" i="7"/>
  <c r="AU520" i="7"/>
  <c r="AU1111" i="7"/>
  <c r="AU32" i="7"/>
  <c r="AU369" i="7"/>
  <c r="AU1119" i="7"/>
  <c r="AU594" i="7"/>
  <c r="AU379" i="7"/>
  <c r="AU415" i="7"/>
  <c r="AU758" i="7"/>
  <c r="AU262" i="7"/>
  <c r="AU818" i="7"/>
  <c r="AU524" i="7"/>
  <c r="AU823" i="7"/>
  <c r="AU37" i="7"/>
  <c r="AU648" i="7"/>
  <c r="AU1056" i="7"/>
  <c r="AU599" i="7"/>
  <c r="AU597" i="7"/>
  <c r="AU764" i="7"/>
  <c r="AU506" i="7"/>
  <c r="AU1133" i="7"/>
  <c r="AU1136" i="7"/>
  <c r="AU949" i="7"/>
  <c r="AU763" i="7"/>
  <c r="AU688" i="7"/>
  <c r="AU327" i="7"/>
  <c r="AU1055" i="7"/>
  <c r="AU1082" i="7"/>
  <c r="AU626" i="7"/>
  <c r="AU853" i="7"/>
  <c r="AU406" i="7"/>
  <c r="AU538" i="7"/>
  <c r="AU346" i="7"/>
  <c r="AU1171" i="7"/>
  <c r="AU1031" i="7"/>
  <c r="AU923" i="7"/>
  <c r="AU505" i="7"/>
  <c r="AU1098" i="7"/>
  <c r="AU196" i="7"/>
  <c r="AU511" i="7"/>
  <c r="AU596" i="7"/>
  <c r="AU399" i="7"/>
  <c r="AU1146" i="7"/>
  <c r="AU952" i="7"/>
  <c r="AU1154" i="7"/>
  <c r="AU1066" i="7"/>
  <c r="AU447" i="7"/>
  <c r="AU810" i="7"/>
  <c r="AU832" i="7"/>
  <c r="AU1002" i="7"/>
  <c r="AU512" i="7"/>
  <c r="AU586" i="7"/>
  <c r="AU348" i="7"/>
  <c r="AU90" i="7"/>
  <c r="AU901" i="7"/>
  <c r="AU148" i="7"/>
  <c r="AU145" i="7"/>
  <c r="AU146" i="7"/>
  <c r="AU590" i="7"/>
  <c r="AU1109" i="7"/>
  <c r="AU492" i="7"/>
  <c r="AU1045" i="7"/>
  <c r="AU472" i="7"/>
  <c r="AU1158" i="7"/>
  <c r="AU1012" i="7"/>
  <c r="AU816" i="7"/>
  <c r="AU352" i="7"/>
  <c r="AU808" i="7"/>
  <c r="AU1050" i="7"/>
  <c r="AU1062" i="7"/>
  <c r="AU678" i="7"/>
  <c r="AU493" i="7"/>
  <c r="AU777" i="7"/>
  <c r="AU767" i="7"/>
  <c r="AU83" i="7"/>
  <c r="AU432" i="7"/>
  <c r="AU1091" i="7"/>
  <c r="AU45" i="7"/>
  <c r="AU2" i="7"/>
  <c r="AU147" i="7"/>
  <c r="AU116" i="7"/>
  <c r="AU629" i="7"/>
  <c r="AU595" i="7"/>
  <c r="AU1161" i="7"/>
  <c r="AU809" i="7"/>
  <c r="AU760" i="7"/>
  <c r="AU817" i="7"/>
  <c r="AU253" i="7"/>
  <c r="AU951" i="7"/>
  <c r="AU798" i="7"/>
  <c r="AU1016" i="7"/>
  <c r="AU315" i="7"/>
  <c r="AU339" i="7"/>
  <c r="AU722" i="7"/>
  <c r="AU956" i="7"/>
  <c r="AU400" i="7"/>
  <c r="AU687" i="7"/>
  <c r="AU837" i="7"/>
  <c r="AU424" i="7"/>
  <c r="AU850" i="7"/>
  <c r="AU1052" i="7"/>
  <c r="AU800" i="7"/>
  <c r="AU1162" i="7"/>
  <c r="AU1003" i="7"/>
  <c r="AU1166" i="7"/>
  <c r="AU465" i="7"/>
  <c r="AU856" i="7"/>
  <c r="AU844" i="7"/>
  <c r="AU528" i="7"/>
  <c r="AU883" i="7"/>
  <c r="AU884" i="7"/>
  <c r="AU911" i="7"/>
  <c r="AU821" i="7"/>
  <c r="AU479" i="7"/>
  <c r="AU1020" i="7"/>
  <c r="AU663" i="7"/>
  <c r="AU1121" i="7"/>
  <c r="AU820" i="7"/>
  <c r="AU796" i="7"/>
  <c r="AU412" i="7"/>
  <c r="AU1084" i="7"/>
  <c r="AU745" i="7"/>
  <c r="AU429" i="7"/>
  <c r="AU175" i="7"/>
  <c r="AU791" i="7"/>
  <c r="AU750" i="7"/>
  <c r="AU781" i="7"/>
  <c r="AU914" i="7"/>
  <c r="AU751" i="7"/>
  <c r="AU382" i="7"/>
  <c r="AU748" i="7"/>
  <c r="AU1017" i="7"/>
  <c r="AU645" i="7"/>
  <c r="AU1067" i="7"/>
  <c r="AU834" i="7"/>
  <c r="AU224" i="7"/>
  <c r="AU160" i="7"/>
  <c r="AU161" i="7"/>
  <c r="AU158" i="7"/>
  <c r="AU159" i="7"/>
  <c r="AU640" i="7"/>
  <c r="AU1022" i="7"/>
  <c r="AU944" i="7"/>
  <c r="AU1104" i="7"/>
  <c r="AU206" i="7"/>
  <c r="AU449" i="7"/>
  <c r="AU302" i="7"/>
  <c r="AU489" i="7"/>
  <c r="AU24" i="7"/>
  <c r="AU994" i="7"/>
  <c r="AU329" i="7"/>
  <c r="AU916" i="7"/>
  <c r="AU1000" i="7"/>
  <c r="AU1063" i="7"/>
  <c r="AU86" i="7"/>
  <c r="AU1021" i="7"/>
  <c r="AU507" i="7"/>
  <c r="AU560" i="7"/>
  <c r="AU335" i="7"/>
  <c r="AU900" i="7"/>
  <c r="AU636" i="7"/>
  <c r="AU276" i="7"/>
  <c r="AU444" i="7"/>
  <c r="AU172" i="7"/>
  <c r="AU1036" i="7"/>
  <c r="AU1100" i="7"/>
  <c r="AU1085" i="7"/>
  <c r="AU990" i="7"/>
  <c r="AU546" i="7"/>
  <c r="AU1025" i="7"/>
  <c r="AU683" i="7"/>
  <c r="AU1118" i="7"/>
  <c r="AU174" i="7"/>
  <c r="AU322" i="7"/>
  <c r="AU871" i="7"/>
  <c r="AU725" i="7"/>
  <c r="AU600" i="7"/>
  <c r="AU794" i="7"/>
  <c r="AU1149" i="7"/>
  <c r="AU1132" i="7"/>
  <c r="AU151" i="7"/>
  <c r="AU1113" i="7"/>
  <c r="AU426" i="7"/>
  <c r="AU509" i="7"/>
  <c r="AU304" i="7"/>
  <c r="AU454" i="7"/>
  <c r="AU1137" i="7"/>
  <c r="AU899" i="7"/>
  <c r="AU200" i="7"/>
  <c r="AU187" i="7"/>
  <c r="AU470" i="7"/>
  <c r="AU1102" i="7"/>
  <c r="AU320" i="7"/>
  <c r="AU875" i="7"/>
  <c r="AU935" i="7"/>
  <c r="AU761" i="7"/>
  <c r="AU1150" i="7"/>
  <c r="AU1139" i="7"/>
  <c r="AU779" i="7"/>
  <c r="AU873" i="7"/>
  <c r="AU1117" i="7"/>
  <c r="AU620" i="7"/>
  <c r="AU619" i="7"/>
  <c r="AU1035" i="7"/>
  <c r="AU945" i="7"/>
  <c r="AU156" i="7"/>
  <c r="AU362" i="7"/>
  <c r="AU258" i="7"/>
  <c r="AU246" i="7"/>
  <c r="AU474" i="7"/>
  <c r="AU218" i="7"/>
  <c r="AU221" i="7"/>
  <c r="AU82" i="7"/>
  <c r="AU607" i="7"/>
  <c r="AU367" i="7"/>
  <c r="AU551" i="7"/>
  <c r="AU552" i="7"/>
  <c r="AU553" i="7"/>
  <c r="AU1026" i="7"/>
  <c r="AU1108" i="7"/>
  <c r="AU39" i="7"/>
  <c r="AU63" i="7"/>
  <c r="AU1094" i="7"/>
  <c r="AU904" i="7"/>
  <c r="AU829" i="7"/>
  <c r="AU497" i="7"/>
  <c r="AU570" i="7"/>
  <c r="AU639" i="7"/>
  <c r="AU739" i="7"/>
  <c r="AU144" i="7"/>
  <c r="AU180" i="7"/>
  <c r="AU991" i="7"/>
  <c r="AU785" i="7"/>
  <c r="AU1023" i="7"/>
  <c r="AU1124" i="7"/>
  <c r="AU434" i="7"/>
  <c r="AU707" i="7"/>
  <c r="AU358" i="7"/>
  <c r="AU390" i="7"/>
  <c r="AU731" i="7"/>
  <c r="AU1089" i="7"/>
  <c r="AU359" i="7"/>
  <c r="AU360" i="7"/>
  <c r="AU1120" i="7"/>
  <c r="AU783" i="7"/>
  <c r="AU483" i="7"/>
  <c r="AU997" i="7"/>
  <c r="AU929" i="7"/>
  <c r="AU963" i="7"/>
  <c r="AU886" i="7"/>
  <c r="AU1123" i="7"/>
  <c r="AU191" i="7"/>
  <c r="AU316" i="7"/>
  <c r="AU1110" i="7"/>
  <c r="AU1039" i="7"/>
  <c r="AU1007" i="7"/>
  <c r="AU941" i="7"/>
  <c r="AU924" i="7"/>
  <c r="AU674" i="7"/>
  <c r="AU633" i="7"/>
  <c r="AU1074" i="7"/>
  <c r="AU611" i="7"/>
  <c r="AU580" i="7"/>
  <c r="AU370" i="7"/>
  <c r="AU638" i="7"/>
  <c r="AU1105" i="7"/>
  <c r="AU876" i="7"/>
  <c r="AU64" i="7"/>
  <c r="AU802" i="7"/>
  <c r="AU178" i="7"/>
  <c r="AU618" i="7"/>
  <c r="AU1013" i="7"/>
  <c r="AU605" i="7"/>
  <c r="AU606" i="7"/>
  <c r="AU852" i="7"/>
  <c r="AU477" i="7"/>
  <c r="AU425" i="7"/>
  <c r="AU957" i="7"/>
  <c r="AU1019" i="7"/>
  <c r="AU807" i="7"/>
  <c r="AU1059" i="7"/>
  <c r="AU1138" i="7"/>
  <c r="AU937" i="7"/>
  <c r="AU416" i="7"/>
  <c r="AU195" i="7"/>
  <c r="AU420" i="7"/>
  <c r="AU1095" i="7"/>
  <c r="AU215" i="7"/>
  <c r="AU1140" i="7"/>
  <c r="AU1141" i="7"/>
  <c r="AU1142" i="7"/>
  <c r="AU1168" i="7"/>
  <c r="AU209" i="7"/>
  <c r="AU1071" i="7"/>
  <c r="AU932" i="7"/>
  <c r="AU473" i="7"/>
  <c r="AU654" i="7"/>
  <c r="AU1073" i="7"/>
  <c r="AU543" i="7"/>
  <c r="AU256" i="7"/>
  <c r="AU521" i="7"/>
  <c r="AU78" i="7"/>
  <c r="AU181" i="7"/>
  <c r="AU631" i="7"/>
  <c r="AU917" i="7"/>
  <c r="AU530" i="7"/>
  <c r="AU743" i="7"/>
  <c r="AU680" i="7"/>
  <c r="AU950" i="7"/>
  <c r="AU332" i="7"/>
  <c r="AU877" i="7"/>
  <c r="AU275" i="7"/>
  <c r="AU248" i="7"/>
  <c r="AU550" i="7"/>
  <c r="AU394" i="7"/>
  <c r="AU999" i="7"/>
  <c r="AU389" i="7"/>
  <c r="AU155" i="7"/>
  <c r="AU80" i="7"/>
  <c r="AU995" i="7"/>
  <c r="AU510" i="7"/>
  <c r="AU17" i="7"/>
  <c r="AU299" i="7"/>
  <c r="AU328" i="7"/>
  <c r="AU319" i="7"/>
  <c r="AU435" i="7"/>
  <c r="AU948" i="7"/>
  <c r="AU854" i="7"/>
  <c r="AU404" i="7"/>
  <c r="AU498" i="7"/>
  <c r="AU813" i="7"/>
  <c r="AU407" i="7"/>
  <c r="AU281" i="7"/>
  <c r="AU954" i="7"/>
  <c r="AU805" i="7"/>
  <c r="AU898" i="7"/>
  <c r="AU555" i="7"/>
  <c r="AU513" i="7"/>
  <c r="AU251" i="7"/>
  <c r="AU354" i="7"/>
  <c r="AU186" i="7"/>
  <c r="AU188" i="7"/>
  <c r="AU637" i="7"/>
  <c r="AU814" i="7"/>
  <c r="AU865" i="7"/>
  <c r="AU157" i="7"/>
  <c r="AU44" i="7"/>
  <c r="AU1097" i="7"/>
  <c r="AU439" i="7"/>
  <c r="AU242" i="7"/>
  <c r="AU130" i="7"/>
  <c r="AU972" i="7"/>
  <c r="AU953" i="7"/>
  <c r="AU584" i="7"/>
  <c r="AU136" i="7"/>
  <c r="AU33" i="7"/>
  <c r="AU231" i="7"/>
  <c r="AU237" i="7"/>
  <c r="AU135" i="7"/>
  <c r="AU806" i="7"/>
  <c r="AU233" i="7"/>
  <c r="AU1083" i="7"/>
  <c r="AU699" i="7"/>
  <c r="AU418" i="7"/>
  <c r="AU1103" i="7"/>
  <c r="AU1153" i="7"/>
  <c r="AU254" i="7"/>
  <c r="AU833" i="7"/>
  <c r="AU532" i="7"/>
  <c r="AU5" i="7"/>
  <c r="AU1116" i="7"/>
  <c r="AU79" i="7"/>
  <c r="AU712" i="7"/>
  <c r="AU713" i="7"/>
  <c r="AU658" i="7"/>
  <c r="AU659" i="7"/>
  <c r="AU660" i="7"/>
  <c r="AU661" i="7"/>
  <c r="AU622" i="7"/>
  <c r="AU644" i="7"/>
  <c r="AU464" i="7"/>
  <c r="AU87" i="7"/>
  <c r="AU482" i="7"/>
  <c r="AU55" i="7"/>
  <c r="AU383" i="7"/>
  <c r="AU692" i="7"/>
  <c r="AU448" i="7"/>
  <c r="AU684" i="7"/>
  <c r="AU338" i="7"/>
  <c r="AU371" i="7"/>
  <c r="AU139" i="7"/>
  <c r="AU38" i="7"/>
  <c r="AU443" i="7"/>
  <c r="AU609" i="7"/>
  <c r="AU341" i="7"/>
  <c r="AU601" i="7"/>
  <c r="AU523" i="7"/>
  <c r="AU589" i="7"/>
  <c r="AU576" i="7"/>
  <c r="AU331" i="7"/>
  <c r="AU567" i="7"/>
  <c r="AU176" i="7"/>
  <c r="AU205" i="7"/>
  <c r="AU556" i="7"/>
  <c r="AU301" i="7"/>
  <c r="AU693" i="7"/>
  <c r="AU694" i="7"/>
  <c r="AU984" i="7"/>
  <c r="AU475" i="7"/>
  <c r="AU617" i="7"/>
  <c r="AU11" i="7"/>
  <c r="AU361" i="7"/>
  <c r="AU504" i="7"/>
  <c r="AU153" i="7"/>
  <c r="AU804" i="7"/>
  <c r="AU602" i="7"/>
  <c r="AU162" i="7"/>
  <c r="AU544" i="7"/>
  <c r="AU266" i="7"/>
  <c r="AU959" i="7"/>
  <c r="AU228" i="7"/>
  <c r="AU732" i="7"/>
  <c r="AU243" i="7"/>
  <c r="AU811" i="7"/>
  <c r="AU583" i="7"/>
  <c r="AU857" i="7"/>
  <c r="AU357" i="7"/>
  <c r="AU201" i="7"/>
  <c r="AU202" i="7"/>
  <c r="AU535" i="7"/>
  <c r="AU559" i="7"/>
  <c r="AU612" i="7"/>
  <c r="AU353" i="7"/>
  <c r="AU577" i="7"/>
  <c r="AU113" i="7"/>
  <c r="AU773" i="7"/>
  <c r="AU279" i="7"/>
  <c r="AU141" i="7"/>
  <c r="AU149" i="7"/>
  <c r="AU557" i="7"/>
  <c r="AU558" i="7"/>
  <c r="AU340" i="7"/>
  <c r="AU123" i="7"/>
  <c r="AU1049" i="7"/>
  <c r="AU23" i="7"/>
  <c r="AU774" i="7"/>
  <c r="AU344" i="7"/>
  <c r="AU762" i="7"/>
  <c r="AU193" i="7"/>
  <c r="AU42" i="7"/>
  <c r="AU564" i="7"/>
  <c r="AU503" i="7"/>
  <c r="AU337" i="7"/>
  <c r="AU372" i="7"/>
  <c r="AU841" i="7"/>
  <c r="AU336" i="7"/>
  <c r="AU128" i="7"/>
  <c r="AU7" i="7"/>
  <c r="AU184" i="7"/>
  <c r="AU140" i="7"/>
  <c r="AU247" i="7"/>
  <c r="AU1173" i="7"/>
  <c r="AU940" i="7"/>
  <c r="AU549" i="7"/>
  <c r="AU1009" i="7"/>
  <c r="AU568" i="7"/>
  <c r="AU880" i="7"/>
  <c r="AU349" i="7"/>
  <c r="AU51" i="7"/>
  <c r="AU867" i="7"/>
  <c r="AU343" i="7"/>
  <c r="AU842" i="7"/>
  <c r="AU1087" i="7"/>
  <c r="AU792" i="7"/>
  <c r="AU207" i="7"/>
  <c r="AU342" i="7"/>
  <c r="AU815" i="7"/>
  <c r="AU66" i="7"/>
  <c r="AU351" i="7"/>
  <c r="AU1008" i="7"/>
  <c r="AU427" i="7"/>
  <c r="AU41" i="7"/>
  <c r="AU380" i="7"/>
  <c r="AU152" i="7"/>
  <c r="AU355" i="7"/>
  <c r="AU650" i="7"/>
  <c r="AU1029" i="7"/>
  <c r="AU56" i="7"/>
  <c r="AU356" i="7"/>
  <c r="AU210" i="7"/>
  <c r="AU708" i="7"/>
  <c r="AU150" i="7"/>
  <c r="AU43" i="7"/>
  <c r="AU593" i="7"/>
  <c r="AU40" i="7"/>
  <c r="AU1037" i="7"/>
  <c r="AU1030" i="7"/>
  <c r="AR495" i="7"/>
  <c r="AR634" i="7"/>
  <c r="AR608" i="7"/>
  <c r="AR421" i="7"/>
  <c r="AR1014" i="7"/>
  <c r="AR836" i="7"/>
  <c r="AR1134" i="7"/>
  <c r="AR257" i="7"/>
  <c r="AR652" i="7"/>
  <c r="AR724" i="7"/>
  <c r="AR409" i="7"/>
  <c r="AR185" i="7"/>
  <c r="AR947" i="7"/>
  <c r="AR866" i="7"/>
  <c r="AR494" i="7"/>
  <c r="AR891" i="7"/>
  <c r="AR204" i="7"/>
  <c r="AR843" i="7"/>
  <c r="AR1165" i="7"/>
  <c r="AR1053" i="7"/>
  <c r="AR499" i="7"/>
  <c r="AR190" i="7"/>
  <c r="AR878" i="7"/>
  <c r="AR436" i="7"/>
  <c r="AR729" i="7"/>
  <c r="AR261" i="7"/>
  <c r="AR934" i="7"/>
  <c r="AR74" i="7"/>
  <c r="AR437" i="7"/>
  <c r="AR882" i="7"/>
  <c r="AR402" i="7"/>
  <c r="AR445" i="7"/>
  <c r="AR1051" i="7"/>
  <c r="AR738" i="7"/>
  <c r="AR501" i="7"/>
  <c r="AR481" i="7"/>
  <c r="AR892" i="7"/>
  <c r="AR858" i="7"/>
  <c r="AR1041" i="7"/>
  <c r="AR1135" i="7"/>
  <c r="AR232" i="7"/>
  <c r="AR92" i="7"/>
  <c r="AR1145" i="7"/>
  <c r="AR919" i="7"/>
  <c r="AR411" i="7"/>
  <c r="AR450" i="7"/>
  <c r="AR46" i="7"/>
  <c r="AR47" i="7"/>
  <c r="AR647" i="7"/>
  <c r="AR442" i="7"/>
  <c r="AR653" i="7"/>
  <c r="AR467" i="7"/>
  <c r="AR705" i="7"/>
  <c r="AR293" i="7"/>
  <c r="AR189" i="7"/>
  <c r="AR397" i="7"/>
  <c r="AR49" i="7"/>
  <c r="AR704" i="7"/>
  <c r="AR268" i="7"/>
  <c r="AR855" i="7"/>
  <c r="AR290" i="7"/>
  <c r="AR869" i="7"/>
  <c r="AR870" i="7"/>
  <c r="AR966" i="7"/>
  <c r="AR378" i="7"/>
  <c r="AR921" i="7"/>
  <c r="AR76" i="7"/>
  <c r="AR845" i="7"/>
  <c r="AR627" i="7"/>
  <c r="AR289" i="7"/>
  <c r="AR759" i="7"/>
  <c r="AR388" i="7"/>
  <c r="AR291" i="7"/>
  <c r="AR697" i="7"/>
  <c r="AR223" i="7"/>
  <c r="AR441" i="7"/>
  <c r="AR212" i="7"/>
  <c r="AR106" i="7"/>
  <c r="AR114" i="7"/>
  <c r="AR803" i="7"/>
  <c r="AR269" i="7"/>
  <c r="AR522" i="7"/>
  <c r="AR1163" i="7"/>
  <c r="AR95" i="7"/>
  <c r="AR288" i="7"/>
  <c r="AR89" i="7"/>
  <c r="AR480" i="7"/>
  <c r="AR459" i="7"/>
  <c r="AR848" i="7"/>
  <c r="AR431" i="7"/>
  <c r="AR517" i="7"/>
  <c r="AR197" i="7"/>
  <c r="AR747" i="7"/>
  <c r="AR6" i="7"/>
  <c r="AR681" i="7"/>
  <c r="AR1099" i="7"/>
  <c r="AR969" i="7"/>
  <c r="AR696" i="7"/>
  <c r="AR183" i="7"/>
  <c r="AR496" i="7"/>
  <c r="AR967" i="7"/>
  <c r="AR1065" i="7"/>
  <c r="AR1015" i="7"/>
  <c r="AR478" i="7"/>
  <c r="AR286" i="7"/>
  <c r="AR968" i="7"/>
  <c r="AR250" i="7"/>
  <c r="AR942" i="7"/>
  <c r="AR62" i="7"/>
  <c r="AR419" i="7"/>
  <c r="AR486" i="7"/>
  <c r="AR177" i="7"/>
  <c r="AR238" i="7"/>
  <c r="AR220" i="7"/>
  <c r="AR73" i="7"/>
  <c r="AR710" i="7"/>
  <c r="AR463" i="7"/>
  <c r="AR168" i="7"/>
  <c r="AR69" i="7"/>
  <c r="AR1047" i="7"/>
  <c r="AR588" i="7"/>
  <c r="AR1005" i="7"/>
  <c r="AR29" i="7"/>
  <c r="AR27" i="7"/>
  <c r="AR422" i="7"/>
  <c r="AR931" i="7"/>
  <c r="AR433" i="7"/>
  <c r="AR1038" i="7"/>
  <c r="AR1048" i="7"/>
  <c r="AR61" i="7"/>
  <c r="AR127" i="7"/>
  <c r="AR518" i="7"/>
  <c r="AR462" i="7"/>
  <c r="AR208" i="7"/>
  <c r="AR58" i="7"/>
  <c r="AR500" i="7"/>
  <c r="AR219" i="7"/>
  <c r="AR240" i="7"/>
  <c r="AR325" i="7"/>
  <c r="AR222" i="7"/>
  <c r="AR476" i="7"/>
  <c r="AR1144" i="7"/>
  <c r="AR676" i="7"/>
  <c r="AR182" i="7"/>
  <c r="AR396" i="7"/>
  <c r="AR48" i="7"/>
  <c r="AR955" i="7"/>
  <c r="AR508" i="7"/>
  <c r="AR67" i="7"/>
  <c r="AR170" i="7"/>
  <c r="AR452" i="7"/>
  <c r="AR672" i="7"/>
  <c r="AR1068" i="7"/>
  <c r="AR440" i="7"/>
  <c r="AR701" i="7"/>
  <c r="AR119" i="7"/>
  <c r="AR244" i="7"/>
  <c r="AR68" i="7"/>
  <c r="AR1101" i="7"/>
  <c r="AR671" i="7"/>
  <c r="AR1164" i="7"/>
  <c r="AR198" i="7"/>
  <c r="AR287" i="7"/>
  <c r="AR746" i="7"/>
  <c r="AR192" i="7"/>
  <c r="AR31" i="7"/>
  <c r="AR670" i="7"/>
  <c r="AR259" i="7"/>
  <c r="AR547" i="7"/>
  <c r="AR72" i="7"/>
  <c r="AR910" i="7"/>
  <c r="AR96" i="7"/>
  <c r="AR714" i="7"/>
  <c r="AR715" i="7"/>
  <c r="AR736" i="7"/>
  <c r="AR730" i="7"/>
  <c r="AR171" i="7"/>
  <c r="AR488" i="7"/>
  <c r="AR835" i="7"/>
  <c r="AR134" i="7"/>
  <c r="AR13" i="7"/>
  <c r="AR685" i="7"/>
  <c r="AR879" i="7"/>
  <c r="AR1075" i="7"/>
  <c r="AR1076" i="7"/>
  <c r="AR1077" i="7"/>
  <c r="AR1078" i="7"/>
  <c r="AR1079" i="7"/>
  <c r="AR1080" i="7"/>
  <c r="AR457" i="7"/>
  <c r="AR274" i="7"/>
  <c r="AR216" i="7"/>
  <c r="AR563" i="7"/>
  <c r="AR690" i="7"/>
  <c r="AR1152" i="7"/>
  <c r="AR1070" i="7"/>
  <c r="AR303" i="7"/>
  <c r="AR646" i="7"/>
  <c r="AR613" i="7"/>
  <c r="AR925" i="7"/>
  <c r="AR60" i="7"/>
  <c r="AR167" i="7"/>
  <c r="AR918" i="7"/>
  <c r="AR461" i="7"/>
  <c r="AR392" i="7"/>
  <c r="AR740" i="7"/>
  <c r="AR664" i="7"/>
  <c r="AR241" i="7"/>
  <c r="AR91" i="7"/>
  <c r="AR874" i="7"/>
  <c r="AR408" i="7"/>
  <c r="AR282" i="7"/>
  <c r="AR752" i="7"/>
  <c r="AR57" i="7"/>
  <c r="AR398" i="7"/>
  <c r="AR992" i="7"/>
  <c r="AR537" i="7"/>
  <c r="AR20" i="7"/>
  <c r="AR961" i="7"/>
  <c r="AR199" i="7"/>
  <c r="AR906" i="7"/>
  <c r="AR788" i="7"/>
  <c r="AR1060" i="7"/>
  <c r="AR665" i="7"/>
  <c r="AR666" i="7"/>
  <c r="AR667" i="7"/>
  <c r="AR668" i="7"/>
  <c r="AR669" i="7"/>
  <c r="AR491" i="7"/>
  <c r="AR468" i="7"/>
  <c r="AR393" i="7"/>
  <c r="AR1061" i="7"/>
  <c r="AR270" i="7"/>
  <c r="AR719" i="7"/>
  <c r="AR717" i="7"/>
  <c r="AR430" i="7"/>
  <c r="AR460" i="7"/>
  <c r="AR566" i="7"/>
  <c r="AR996" i="7"/>
  <c r="AR641" i="7"/>
  <c r="AR330" i="7"/>
  <c r="AR784" i="7"/>
  <c r="AR318" i="7"/>
  <c r="AR85" i="7"/>
  <c r="AR1167" i="7"/>
  <c r="AR686" i="7"/>
  <c r="AR126" i="7"/>
  <c r="AR723" i="7"/>
  <c r="AR1040" i="7"/>
  <c r="AR373" i="7"/>
  <c r="AR374" i="7"/>
  <c r="AR375" i="7"/>
  <c r="AR376" i="7"/>
  <c r="AR311" i="7"/>
  <c r="AR1044" i="7"/>
  <c r="AR562" i="7"/>
  <c r="AR255" i="7"/>
  <c r="AR1072" i="7"/>
  <c r="AR682" i="7"/>
  <c r="AR111" i="7"/>
  <c r="AR466" i="7"/>
  <c r="AR110" i="7"/>
  <c r="AR245" i="7"/>
  <c r="AR881" i="7"/>
  <c r="AR101" i="7"/>
  <c r="AR230" i="7"/>
  <c r="AR77" i="7"/>
  <c r="AR313" i="7"/>
  <c r="AR310" i="7"/>
  <c r="AR377" i="7"/>
  <c r="AR624" i="7"/>
  <c r="AR21" i="7"/>
  <c r="AR30" i="7"/>
  <c r="AR515" i="7"/>
  <c r="AR70" i="7"/>
  <c r="AR71" i="7"/>
  <c r="AR267" i="7"/>
  <c r="AR121" i="7"/>
  <c r="AR249" i="7"/>
  <c r="AR239" i="7"/>
  <c r="AR790" i="7"/>
  <c r="AR516" i="7"/>
  <c r="AR849" i="7"/>
  <c r="AR451" i="7"/>
  <c r="AR97" i="7"/>
  <c r="AR1028" i="7"/>
  <c r="AR554" i="7"/>
  <c r="AR628" i="7"/>
  <c r="AR284" i="7"/>
  <c r="AR930" i="7"/>
  <c r="AR132" i="7"/>
  <c r="AR908" i="7"/>
  <c r="AR18" i="7"/>
  <c r="AR819" i="7"/>
  <c r="AR334" i="7"/>
  <c r="AR277" i="7"/>
  <c r="AR75" i="7"/>
  <c r="AR117" i="7"/>
  <c r="AR14" i="7"/>
  <c r="AR59" i="7"/>
  <c r="AR598" i="7"/>
  <c r="AR120" i="7"/>
  <c r="AR297" i="7"/>
  <c r="AR1143" i="7"/>
  <c r="AR1128" i="7"/>
  <c r="AR1131" i="7"/>
  <c r="AR305" i="7"/>
  <c r="AR458" i="7"/>
  <c r="AR744" i="7"/>
  <c r="AR778" i="7"/>
  <c r="AR307" i="7"/>
  <c r="AR103" i="7"/>
  <c r="AR582" i="7"/>
  <c r="AR273" i="7"/>
  <c r="AR333" i="7"/>
  <c r="AR129" i="7"/>
  <c r="AR350" i="7"/>
  <c r="AR993" i="7"/>
  <c r="AR1057" i="7"/>
  <c r="AR741" i="7"/>
  <c r="AR93" i="7"/>
  <c r="AR742" i="7"/>
  <c r="AR265" i="7"/>
  <c r="AR890" i="7"/>
  <c r="AR657" i="7"/>
  <c r="AR1032" i="7"/>
  <c r="AR905" i="7"/>
  <c r="AR1127" i="7"/>
  <c r="AR1125" i="7"/>
  <c r="AR347" i="7"/>
  <c r="AR125" i="7"/>
  <c r="AR782" i="7"/>
  <c r="AR81" i="7"/>
  <c r="AR1034" i="7"/>
  <c r="AR115" i="7"/>
  <c r="AR592" i="7"/>
  <c r="AR1069" i="7"/>
  <c r="AR649" i="7"/>
  <c r="AR122" i="7"/>
  <c r="AR469" i="7"/>
  <c r="AR124" i="7"/>
  <c r="AR3" i="7"/>
  <c r="AR323" i="7"/>
  <c r="AR946" i="7"/>
  <c r="AR539" i="7"/>
  <c r="AR698" i="7"/>
  <c r="AR100" i="7"/>
  <c r="AR25" i="7"/>
  <c r="AR915" i="7"/>
  <c r="AR1018" i="7"/>
  <c r="AR766" i="7"/>
  <c r="AR985" i="7"/>
  <c r="AR986" i="7"/>
  <c r="AR987" i="7"/>
  <c r="AR988" i="7"/>
  <c r="AR902" i="7"/>
  <c r="AR112" i="7"/>
  <c r="AR1126" i="7"/>
  <c r="AR1130" i="7"/>
  <c r="AR131" i="7"/>
  <c r="AR217" i="7"/>
  <c r="AR283" i="7"/>
  <c r="AR801" i="7"/>
  <c r="AR578" i="7"/>
  <c r="AR260" i="7"/>
  <c r="AR526" i="7"/>
  <c r="AR799" i="7"/>
  <c r="AR143" i="7"/>
  <c r="AR138" i="7"/>
  <c r="AR118" i="7"/>
  <c r="AR635" i="7"/>
  <c r="AR733" i="7"/>
  <c r="AR1010" i="7"/>
  <c r="AR542" i="7"/>
  <c r="AR700" i="7"/>
  <c r="AR28" i="7"/>
  <c r="AR99" i="7"/>
  <c r="AR885" i="7"/>
  <c r="AR780" i="7"/>
  <c r="AR484" i="7"/>
  <c r="AR536" i="7"/>
  <c r="AR540" i="7"/>
  <c r="AR1027" i="7"/>
  <c r="AR1064" i="7"/>
  <c r="AR94" i="7"/>
  <c r="AR109" i="7"/>
  <c r="AR709" i="7"/>
  <c r="AR565" i="7"/>
  <c r="AR50" i="7"/>
  <c r="AR163" i="7"/>
  <c r="AR365" i="7"/>
  <c r="AR363" i="7"/>
  <c r="AR604" i="7"/>
  <c r="AR862" i="7"/>
  <c r="AR824" i="7"/>
  <c r="AR825" i="7"/>
  <c r="AR502" i="7"/>
  <c r="AR928" i="7"/>
  <c r="AR912" i="7"/>
  <c r="AR630" i="7"/>
  <c r="AR1155" i="7"/>
  <c r="AR689" i="7"/>
  <c r="AR1169" i="7"/>
  <c r="AR765" i="7"/>
  <c r="AR603" i="7"/>
  <c r="AR776" i="7"/>
  <c r="AR271" i="7"/>
  <c r="AR227" i="7"/>
  <c r="AR889" i="7"/>
  <c r="AR272" i="7"/>
  <c r="AR587" i="7"/>
  <c r="AR1157" i="7"/>
  <c r="AR9" i="7"/>
  <c r="AR768" i="7"/>
  <c r="AR677" i="7"/>
  <c r="AR15" i="7"/>
  <c r="AR939" i="7"/>
  <c r="AR179" i="7"/>
  <c r="AR975" i="7"/>
  <c r="AR976" i="7"/>
  <c r="AR16" i="7"/>
  <c r="AR142" i="7"/>
  <c r="AR137" i="7"/>
  <c r="AR321" i="7"/>
  <c r="AR294" i="7"/>
  <c r="AR295" i="7"/>
  <c r="AR533" i="7"/>
  <c r="AR534" i="7"/>
  <c r="AR19" i="7"/>
  <c r="AR545" i="7"/>
  <c r="AR1043" i="7"/>
  <c r="AR973" i="7"/>
  <c r="AR306" i="7"/>
  <c r="AR826" i="7"/>
  <c r="AR827" i="7"/>
  <c r="AR410" i="7"/>
  <c r="AR920" i="7"/>
  <c r="AR643" i="7"/>
  <c r="AR734" i="7"/>
  <c r="AR1086" i="7"/>
  <c r="AR519" i="7"/>
  <c r="AR753" i="7"/>
  <c r="AR965" i="7"/>
  <c r="AR300" i="7"/>
  <c r="AR1151" i="7"/>
  <c r="AR104" i="7"/>
  <c r="AR531" i="7"/>
  <c r="AR527" i="7"/>
  <c r="AR229" i="7"/>
  <c r="AR1096" i="7"/>
  <c r="AR1024" i="7"/>
  <c r="AR525" i="7"/>
  <c r="AR703" i="7"/>
  <c r="AR695" i="7"/>
  <c r="AR970" i="7"/>
  <c r="AR971" i="7"/>
  <c r="AR105" i="7"/>
  <c r="AR1148" i="7"/>
  <c r="AR926" i="7"/>
  <c r="AR326" i="7"/>
  <c r="AR706" i="7"/>
  <c r="AR1160" i="7"/>
  <c r="AR1159" i="7"/>
  <c r="AR1115" i="7"/>
  <c r="AR913" i="7"/>
  <c r="AR846" i="7"/>
  <c r="AR621" i="7"/>
  <c r="AR84" i="7"/>
  <c r="AR728" i="7"/>
  <c r="AR614" i="7"/>
  <c r="AR317" i="7"/>
  <c r="AR569" i="7"/>
  <c r="AR234" i="7"/>
  <c r="AR793" i="7"/>
  <c r="AR895" i="7"/>
  <c r="AR896" i="7"/>
  <c r="AR897" i="7"/>
  <c r="AR278" i="7"/>
  <c r="AR312" i="7"/>
  <c r="AR1081" i="7"/>
  <c r="AR651" i="7"/>
  <c r="AR292" i="7"/>
  <c r="AR561" i="7"/>
  <c r="AR786" i="7"/>
  <c r="AR989" i="7"/>
  <c r="AR909" i="7"/>
  <c r="AR771" i="7"/>
  <c r="AR1129" i="7"/>
  <c r="AR830" i="7"/>
  <c r="AR280" i="7"/>
  <c r="AR263" i="7"/>
  <c r="AR1033" i="7"/>
  <c r="AR769" i="7"/>
  <c r="AR8" i="7"/>
  <c r="AR10" i="7"/>
  <c r="AR298" i="7"/>
  <c r="AR1106" i="7"/>
  <c r="AR1058" i="7"/>
  <c r="AR108" i="7"/>
  <c r="AR314" i="7"/>
  <c r="AR754" i="7"/>
  <c r="AR933" i="7"/>
  <c r="AR863" i="7"/>
  <c r="AR756" i="7"/>
  <c r="AR662" i="7"/>
  <c r="AR978" i="7"/>
  <c r="AR381" i="7"/>
  <c r="AR770" i="7"/>
  <c r="AR702" i="7"/>
  <c r="AR974" i="7"/>
  <c r="AR616" i="7"/>
  <c r="AR831" i="7"/>
  <c r="AR581" i="7"/>
  <c r="AR1170" i="7"/>
  <c r="AR324" i="7"/>
  <c r="AR936" i="7"/>
  <c r="AR691" i="7"/>
  <c r="AR679" i="7"/>
  <c r="AR456" i="7"/>
  <c r="AR757" i="7"/>
  <c r="AR541" i="7"/>
  <c r="AR22" i="7"/>
  <c r="AR54" i="7"/>
  <c r="AR907" i="7"/>
  <c r="AR998" i="7"/>
  <c r="AR980" i="7"/>
  <c r="AR982" i="7"/>
  <c r="AR797" i="7"/>
  <c r="AR169" i="7"/>
  <c r="AR1147" i="7"/>
  <c r="AR133" i="7"/>
  <c r="AR52" i="7"/>
  <c r="AR716" i="7"/>
  <c r="AR366" i="7"/>
  <c r="AR727" i="7"/>
  <c r="AR107" i="7"/>
  <c r="AR1088" i="7"/>
  <c r="AR938" i="7"/>
  <c r="AR102" i="7"/>
  <c r="AR964" i="7"/>
  <c r="AR1011" i="7"/>
  <c r="AR860" i="7"/>
  <c r="AR828" i="7"/>
  <c r="AR775" i="7"/>
  <c r="AR903" i="7"/>
  <c r="AR428" i="7"/>
  <c r="AR252" i="7"/>
  <c r="AR514" i="7"/>
  <c r="AR893" i="7"/>
  <c r="AR822" i="7"/>
  <c r="AR471" i="7"/>
  <c r="AR977" i="7"/>
  <c r="AR812" i="7"/>
  <c r="AR625" i="7"/>
  <c r="AR308" i="7"/>
  <c r="AR98" i="7"/>
  <c r="AR53" i="7"/>
  <c r="AR673" i="7"/>
  <c r="AR203" i="7"/>
  <c r="AR979" i="7"/>
  <c r="AR981" i="7"/>
  <c r="AR721" i="7"/>
  <c r="AR838" i="7"/>
  <c r="AR1156" i="7"/>
  <c r="AR413" i="7"/>
  <c r="AR485" i="7"/>
  <c r="AR922" i="7"/>
  <c r="AR164" i="7"/>
  <c r="AR364" i="7"/>
  <c r="AR711" i="7"/>
  <c r="AR1112" i="7"/>
  <c r="AR632" i="7"/>
  <c r="AR749" i="7"/>
  <c r="AR943" i="7"/>
  <c r="AR401" i="7"/>
  <c r="AR847" i="7"/>
  <c r="AR772" i="7"/>
  <c r="AR1172" i="7"/>
  <c r="AR1119" i="7"/>
  <c r="AR472" i="7"/>
  <c r="AR594" i="7"/>
  <c r="AR1158" i="7"/>
  <c r="AR391" i="7"/>
  <c r="AR958" i="7"/>
  <c r="AR154" i="7"/>
  <c r="AR487" i="7"/>
  <c r="AR520" i="7"/>
  <c r="AR1111" i="7"/>
  <c r="AR32" i="7"/>
  <c r="AR369" i="7"/>
  <c r="AR379" i="7"/>
  <c r="AR1012" i="7"/>
  <c r="AR816" i="7"/>
  <c r="AR352" i="7"/>
  <c r="AR808" i="7"/>
  <c r="AR1050" i="7"/>
  <c r="AR1062" i="7"/>
  <c r="AR678" i="7"/>
  <c r="AR493" i="7"/>
  <c r="AR777" i="7"/>
  <c r="AR767" i="7"/>
  <c r="AR83" i="7"/>
  <c r="AR432" i="7"/>
  <c r="AR1091" i="7"/>
  <c r="AR45" i="7"/>
  <c r="AR2" i="7"/>
  <c r="AR147" i="7"/>
  <c r="AR116" i="7"/>
  <c r="AR629" i="7"/>
  <c r="AR595" i="7"/>
  <c r="AR1161" i="7"/>
  <c r="AR809" i="7"/>
  <c r="AR760" i="7"/>
  <c r="AR817" i="7"/>
  <c r="AR253" i="7"/>
  <c r="AR384" i="7"/>
  <c r="AR386" i="7"/>
  <c r="AR735" i="7"/>
  <c r="AR951" i="7"/>
  <c r="AR798" i="7"/>
  <c r="AR1016" i="7"/>
  <c r="AR315" i="7"/>
  <c r="AR339" i="7"/>
  <c r="AR722" i="7"/>
  <c r="AR956" i="7"/>
  <c r="AR400" i="7"/>
  <c r="AR687" i="7"/>
  <c r="AR837" i="7"/>
  <c r="AR424" i="7"/>
  <c r="AR850" i="7"/>
  <c r="AR1052" i="7"/>
  <c r="AR800" i="7"/>
  <c r="AR1162" i="7"/>
  <c r="AR1003" i="7"/>
  <c r="AR1166" i="7"/>
  <c r="AR465" i="7"/>
  <c r="AR856" i="7"/>
  <c r="AR844" i="7"/>
  <c r="AR528" i="7"/>
  <c r="AR883" i="7"/>
  <c r="AR884" i="7"/>
  <c r="AR415" i="7"/>
  <c r="AR758" i="7"/>
  <c r="AR262" i="7"/>
  <c r="AR818" i="7"/>
  <c r="AR524" i="7"/>
  <c r="AR823" i="7"/>
  <c r="AR37" i="7"/>
  <c r="AR648" i="7"/>
  <c r="AR1056" i="7"/>
  <c r="AR599" i="7"/>
  <c r="AR597" i="7"/>
  <c r="AR764" i="7"/>
  <c r="AR506" i="7"/>
  <c r="AR1133" i="7"/>
  <c r="AR1136" i="7"/>
  <c r="AR949" i="7"/>
  <c r="AR763" i="7"/>
  <c r="AR688" i="7"/>
  <c r="AR327" i="7"/>
  <c r="AR1055" i="7"/>
  <c r="AR1082" i="7"/>
  <c r="AR1092" i="7"/>
  <c r="AR385" i="7"/>
  <c r="AR387" i="7"/>
  <c r="AR591" i="7"/>
  <c r="AR346" i="7"/>
  <c r="AR1171" i="7"/>
  <c r="AR1031" i="7"/>
  <c r="AR923" i="7"/>
  <c r="AR505" i="7"/>
  <c r="AR1098" i="7"/>
  <c r="AR196" i="7"/>
  <c r="AR511" i="7"/>
  <c r="AR596" i="7"/>
  <c r="AR399" i="7"/>
  <c r="AR1146" i="7"/>
  <c r="AR952" i="7"/>
  <c r="AR1154" i="7"/>
  <c r="AR1066" i="7"/>
  <c r="AR447" i="7"/>
  <c r="AR810" i="7"/>
  <c r="AR832" i="7"/>
  <c r="AR1002" i="7"/>
  <c r="AR512" i="7"/>
  <c r="AR586" i="7"/>
  <c r="AR348" i="7"/>
  <c r="AR90" i="7"/>
  <c r="AR901" i="7"/>
  <c r="AR148" i="7"/>
  <c r="AR145" i="7"/>
  <c r="AR146" i="7"/>
  <c r="AR590" i="7"/>
  <c r="AR1109" i="7"/>
  <c r="AR1045" i="7"/>
  <c r="AR1139" i="7"/>
  <c r="AR779" i="7"/>
  <c r="AR873" i="7"/>
  <c r="AR1117" i="7"/>
  <c r="AR620" i="7"/>
  <c r="AR619" i="7"/>
  <c r="AR1035" i="7"/>
  <c r="AR945" i="7"/>
  <c r="AR156" i="7"/>
  <c r="AR362" i="7"/>
  <c r="AR258" i="7"/>
  <c r="AR246" i="7"/>
  <c r="AR474" i="7"/>
  <c r="AR218" i="7"/>
  <c r="AR221" i="7"/>
  <c r="AR82" i="7"/>
  <c r="AR607" i="7"/>
  <c r="AR367" i="7"/>
  <c r="AR551" i="7"/>
  <c r="AR552" i="7"/>
  <c r="AR553" i="7"/>
  <c r="AR1026" i="7"/>
  <c r="AR1108" i="7"/>
  <c r="AR39" i="7"/>
  <c r="AR63" i="7"/>
  <c r="AR1094" i="7"/>
  <c r="AR904" i="7"/>
  <c r="AR829" i="7"/>
  <c r="AR497" i="7"/>
  <c r="AR570" i="7"/>
  <c r="AR639" i="7"/>
  <c r="AR739" i="7"/>
  <c r="AR144" i="7"/>
  <c r="AR180" i="7"/>
  <c r="AR991" i="7"/>
  <c r="AR785" i="7"/>
  <c r="AR1023" i="7"/>
  <c r="AR1124" i="7"/>
  <c r="AR434" i="7"/>
  <c r="AR707" i="7"/>
  <c r="AR358" i="7"/>
  <c r="AR390" i="7"/>
  <c r="AR731" i="7"/>
  <c r="AR1089" i="7"/>
  <c r="AR359" i="7"/>
  <c r="AR360" i="7"/>
  <c r="AR1120" i="7"/>
  <c r="AR783" i="7"/>
  <c r="AR483" i="7"/>
  <c r="AR997" i="7"/>
  <c r="AR929" i="7"/>
  <c r="AR963" i="7"/>
  <c r="AR886" i="7"/>
  <c r="AR1123" i="7"/>
  <c r="AR626" i="7"/>
  <c r="AR853" i="7"/>
  <c r="AR406" i="7"/>
  <c r="AR538" i="7"/>
  <c r="AR492" i="7"/>
  <c r="AR191" i="7"/>
  <c r="AR316" i="7"/>
  <c r="AR1110" i="7"/>
  <c r="AR1039" i="7"/>
  <c r="AR1007" i="7"/>
  <c r="AR941" i="7"/>
  <c r="AR924" i="7"/>
  <c r="AR674" i="7"/>
  <c r="AR633" i="7"/>
  <c r="AR1074" i="7"/>
  <c r="AR611" i="7"/>
  <c r="AR580" i="7"/>
  <c r="AR370" i="7"/>
  <c r="AR638" i="7"/>
  <c r="AR1105" i="7"/>
  <c r="AR876" i="7"/>
  <c r="AR64" i="7"/>
  <c r="AR802" i="7"/>
  <c r="AR178" i="7"/>
  <c r="AR618" i="7"/>
  <c r="AR1013" i="7"/>
  <c r="AR605" i="7"/>
  <c r="AR606" i="7"/>
  <c r="AR852" i="7"/>
  <c r="AR477" i="7"/>
  <c r="AR425" i="7"/>
  <c r="AR957" i="7"/>
  <c r="AR1019" i="7"/>
  <c r="AR807" i="7"/>
  <c r="AR1059" i="7"/>
  <c r="AR1138" i="7"/>
  <c r="AR937" i="7"/>
  <c r="AR416" i="7"/>
  <c r="AR195" i="7"/>
  <c r="AR420" i="7"/>
  <c r="AR1095" i="7"/>
  <c r="AR215" i="7"/>
  <c r="AR1140" i="7"/>
  <c r="AR1141" i="7"/>
  <c r="AR1142" i="7"/>
  <c r="AR1168" i="7"/>
  <c r="AR209" i="7"/>
  <c r="AR911" i="7"/>
  <c r="AR821" i="7"/>
  <c r="AR479" i="7"/>
  <c r="AR1020" i="7"/>
  <c r="AR663" i="7"/>
  <c r="AR1121" i="7"/>
  <c r="AR820" i="7"/>
  <c r="AR796" i="7"/>
  <c r="AR412" i="7"/>
  <c r="AR1084" i="7"/>
  <c r="AR745" i="7"/>
  <c r="AR429" i="7"/>
  <c r="AR175" i="7"/>
  <c r="AR791" i="7"/>
  <c r="AR750" i="7"/>
  <c r="AR781" i="7"/>
  <c r="AR914" i="7"/>
  <c r="AR751" i="7"/>
  <c r="AR382" i="7"/>
  <c r="AR748" i="7"/>
  <c r="AR1017" i="7"/>
  <c r="AR645" i="7"/>
  <c r="AR1067" i="7"/>
  <c r="AR834" i="7"/>
  <c r="AR224" i="7"/>
  <c r="AR160" i="7"/>
  <c r="AR161" i="7"/>
  <c r="AR158" i="7"/>
  <c r="AR159" i="7"/>
  <c r="AR640" i="7"/>
  <c r="AR1022" i="7"/>
  <c r="AR944" i="7"/>
  <c r="AR1104" i="7"/>
  <c r="AR206" i="7"/>
  <c r="AR449" i="7"/>
  <c r="AR302" i="7"/>
  <c r="AR489" i="7"/>
  <c r="AR24" i="7"/>
  <c r="AR994" i="7"/>
  <c r="AR329" i="7"/>
  <c r="AR916" i="7"/>
  <c r="AR1000" i="7"/>
  <c r="AR1063" i="7"/>
  <c r="AR86" i="7"/>
  <c r="AR1021" i="7"/>
  <c r="AR900" i="7"/>
  <c r="AR636" i="7"/>
  <c r="AR276" i="7"/>
  <c r="AR444" i="7"/>
  <c r="AR172" i="7"/>
  <c r="AR1036" i="7"/>
  <c r="AR1100" i="7"/>
  <c r="AR1085" i="7"/>
  <c r="AR990" i="7"/>
  <c r="AR546" i="7"/>
  <c r="AR1025" i="7"/>
  <c r="AR683" i="7"/>
  <c r="AR1118" i="7"/>
  <c r="AR174" i="7"/>
  <c r="AR322" i="7"/>
  <c r="AR871" i="7"/>
  <c r="AR725" i="7"/>
  <c r="AR600" i="7"/>
  <c r="AR794" i="7"/>
  <c r="AR1149" i="7"/>
  <c r="AR1132" i="7"/>
  <c r="AR151" i="7"/>
  <c r="AR1113" i="7"/>
  <c r="AR426" i="7"/>
  <c r="AR509" i="7"/>
  <c r="AR304" i="7"/>
  <c r="AR454" i="7"/>
  <c r="AR1137" i="7"/>
  <c r="AR899" i="7"/>
  <c r="AR200" i="7"/>
  <c r="AR187" i="7"/>
  <c r="AR470" i="7"/>
  <c r="AR1102" i="7"/>
  <c r="AR320" i="7"/>
  <c r="AR875" i="7"/>
  <c r="AR935" i="7"/>
  <c r="AR761" i="7"/>
  <c r="AR1150" i="7"/>
  <c r="AR530" i="7"/>
  <c r="AR743" i="7"/>
  <c r="AR680" i="7"/>
  <c r="AR950" i="7"/>
  <c r="AR332" i="7"/>
  <c r="AR877" i="7"/>
  <c r="AR78" i="7"/>
  <c r="AR507" i="7"/>
  <c r="AR984" i="7"/>
  <c r="AR475" i="7"/>
  <c r="AR617" i="7"/>
  <c r="AR11" i="7"/>
  <c r="AR361" i="7"/>
  <c r="AR504" i="7"/>
  <c r="AR153" i="7"/>
  <c r="AR804" i="7"/>
  <c r="AR602" i="7"/>
  <c r="AR162" i="7"/>
  <c r="AR544" i="7"/>
  <c r="AR266" i="7"/>
  <c r="AR959" i="7"/>
  <c r="AR228" i="7"/>
  <c r="AR732" i="7"/>
  <c r="AR243" i="7"/>
  <c r="AR811" i="7"/>
  <c r="AR583" i="7"/>
  <c r="AR857" i="7"/>
  <c r="AR357" i="7"/>
  <c r="AR201" i="7"/>
  <c r="AR202" i="7"/>
  <c r="AR535" i="7"/>
  <c r="AR559" i="7"/>
  <c r="AR612" i="7"/>
  <c r="AR353" i="7"/>
  <c r="AR577" i="7"/>
  <c r="AR113" i="7"/>
  <c r="AR773" i="7"/>
  <c r="AR279" i="7"/>
  <c r="AR141" i="7"/>
  <c r="AR149" i="7"/>
  <c r="AR557" i="7"/>
  <c r="AR558" i="7"/>
  <c r="AR340" i="7"/>
  <c r="AR123" i="7"/>
  <c r="AR1049" i="7"/>
  <c r="AR23" i="7"/>
  <c r="AR774" i="7"/>
  <c r="AR344" i="7"/>
  <c r="AR521" i="7"/>
  <c r="AR917" i="7"/>
  <c r="AR560" i="7"/>
  <c r="AR335" i="7"/>
  <c r="AR762" i="7"/>
  <c r="AR193" i="7"/>
  <c r="AR42" i="7"/>
  <c r="AR564" i="7"/>
  <c r="AR503" i="7"/>
  <c r="AR337" i="7"/>
  <c r="AR372" i="7"/>
  <c r="AR841" i="7"/>
  <c r="AR336" i="7"/>
  <c r="AR128" i="7"/>
  <c r="AR7" i="7"/>
  <c r="AR184" i="7"/>
  <c r="AR140" i="7"/>
  <c r="AR247" i="7"/>
  <c r="AR1173" i="7"/>
  <c r="AR940" i="7"/>
  <c r="AR549" i="7"/>
  <c r="AR1009" i="7"/>
  <c r="AR568" i="7"/>
  <c r="AR880" i="7"/>
  <c r="AR349" i="7"/>
  <c r="AR51" i="7"/>
  <c r="AR867" i="7"/>
  <c r="AR343" i="7"/>
  <c r="AR842" i="7"/>
  <c r="AR1087" i="7"/>
  <c r="AR792" i="7"/>
  <c r="AR207" i="7"/>
  <c r="AR342" i="7"/>
  <c r="AR815" i="7"/>
  <c r="AR66" i="7"/>
  <c r="AR351" i="7"/>
  <c r="AR1008" i="7"/>
  <c r="AR427" i="7"/>
  <c r="AR41" i="7"/>
  <c r="AR380" i="7"/>
  <c r="AR152" i="7"/>
  <c r="AR355" i="7"/>
  <c r="AR650" i="7"/>
  <c r="AR1029" i="7"/>
  <c r="AR56" i="7"/>
  <c r="AR356" i="7"/>
  <c r="AR210" i="7"/>
  <c r="AR708" i="7"/>
  <c r="AR150" i="7"/>
  <c r="AR43" i="7"/>
  <c r="AR593" i="7"/>
  <c r="AR40" i="7"/>
  <c r="AR1037" i="7"/>
  <c r="AR1030" i="7"/>
  <c r="AR1071" i="7"/>
  <c r="AR932" i="7"/>
  <c r="AR473" i="7"/>
  <c r="AR654" i="7"/>
  <c r="AR1073" i="7"/>
  <c r="AR256" i="7"/>
  <c r="AR631" i="7"/>
  <c r="AR275" i="7"/>
  <c r="AR248" i="7"/>
  <c r="AR550" i="7"/>
  <c r="AR394" i="7"/>
  <c r="AR999" i="7"/>
  <c r="AR389" i="7"/>
  <c r="AR155" i="7"/>
  <c r="AR80" i="7"/>
  <c r="AR995" i="7"/>
  <c r="AR510" i="7"/>
  <c r="AR17" i="7"/>
  <c r="AR299" i="7"/>
  <c r="AR328" i="7"/>
  <c r="AR319" i="7"/>
  <c r="AR435" i="7"/>
  <c r="AR948" i="7"/>
  <c r="AR854" i="7"/>
  <c r="AR404" i="7"/>
  <c r="AR498" i="7"/>
  <c r="AR813" i="7"/>
  <c r="AR407" i="7"/>
  <c r="AR281" i="7"/>
  <c r="AR954" i="7"/>
  <c r="AR805" i="7"/>
  <c r="AR898" i="7"/>
  <c r="AR555" i="7"/>
  <c r="AR513" i="7"/>
  <c r="AR251" i="7"/>
  <c r="AR354" i="7"/>
  <c r="AR186" i="7"/>
  <c r="AR188" i="7"/>
  <c r="AR637" i="7"/>
  <c r="AR814" i="7"/>
  <c r="AR865" i="7"/>
  <c r="AR157" i="7"/>
  <c r="AR44" i="7"/>
  <c r="AR1097" i="7"/>
  <c r="AR439" i="7"/>
  <c r="AR242" i="7"/>
  <c r="AR130" i="7"/>
  <c r="AR972" i="7"/>
  <c r="AR953" i="7"/>
  <c r="AR584" i="7"/>
  <c r="AR136" i="7"/>
  <c r="AR33" i="7"/>
  <c r="AR231" i="7"/>
  <c r="AR237" i="7"/>
  <c r="AR135" i="7"/>
  <c r="AR806" i="7"/>
  <c r="AR233" i="7"/>
  <c r="AR1083" i="7"/>
  <c r="AR543" i="7"/>
  <c r="AR181" i="7"/>
  <c r="AR1103" i="7"/>
  <c r="AR1153" i="7"/>
  <c r="AR254" i="7"/>
  <c r="AR833" i="7"/>
  <c r="AR532" i="7"/>
  <c r="AR5" i="7"/>
  <c r="AR1116" i="7"/>
  <c r="AR79" i="7"/>
  <c r="AR712" i="7"/>
  <c r="AR713" i="7"/>
  <c r="AR658" i="7"/>
  <c r="AR659" i="7"/>
  <c r="AR660" i="7"/>
  <c r="AR661" i="7"/>
  <c r="AR622" i="7"/>
  <c r="AR644" i="7"/>
  <c r="AR464" i="7"/>
  <c r="AR87" i="7"/>
  <c r="AR482" i="7"/>
  <c r="AR55" i="7"/>
  <c r="AR383" i="7"/>
  <c r="AR692" i="7"/>
  <c r="AR448" i="7"/>
  <c r="AR684" i="7"/>
  <c r="AR338" i="7"/>
  <c r="AR371" i="7"/>
  <c r="AR139" i="7"/>
  <c r="AR38" i="7"/>
  <c r="AR443" i="7"/>
  <c r="AR609" i="7"/>
  <c r="AR341" i="7"/>
  <c r="AR601" i="7"/>
  <c r="AR523" i="7"/>
  <c r="AR589" i="7"/>
  <c r="AR576" i="7"/>
  <c r="AR331" i="7"/>
  <c r="AR567" i="7"/>
  <c r="AR176" i="7"/>
  <c r="AR205" i="7"/>
  <c r="AR556" i="7"/>
  <c r="AR301" i="7"/>
  <c r="AR693" i="7"/>
  <c r="AR694" i="7"/>
  <c r="AR26" i="7"/>
  <c r="AR211" i="7"/>
  <c r="AM634" i="7"/>
  <c r="AM608" i="7"/>
  <c r="AM421" i="7"/>
  <c r="AM1014" i="7"/>
  <c r="AM836" i="7"/>
  <c r="AM878" i="7"/>
  <c r="AM499" i="7"/>
  <c r="AM495" i="7"/>
  <c r="AM185" i="7"/>
  <c r="AM1134" i="7"/>
  <c r="AM257" i="7"/>
  <c r="AM652" i="7"/>
  <c r="AM436" i="7"/>
  <c r="AM261" i="7"/>
  <c r="AM494" i="7"/>
  <c r="AM891" i="7"/>
  <c r="AM204" i="7"/>
  <c r="AM843" i="7"/>
  <c r="AM1165" i="7"/>
  <c r="AM1053" i="7"/>
  <c r="AM724" i="7"/>
  <c r="AM409" i="7"/>
  <c r="AM729" i="7"/>
  <c r="AM947" i="7"/>
  <c r="AM934" i="7"/>
  <c r="AM892" i="7"/>
  <c r="AM481" i="7"/>
  <c r="AM92" i="7"/>
  <c r="AM445" i="7"/>
  <c r="AM437" i="7"/>
  <c r="AM866" i="7"/>
  <c r="AM1145" i="7"/>
  <c r="AM919" i="7"/>
  <c r="AM411" i="7"/>
  <c r="AM190" i="7"/>
  <c r="AM397" i="7"/>
  <c r="AM1048" i="7"/>
  <c r="AM681" i="7"/>
  <c r="AM74" i="7"/>
  <c r="AM232" i="7"/>
  <c r="AM402" i="7"/>
  <c r="AM882" i="7"/>
  <c r="AM1051" i="7"/>
  <c r="AM738" i="7"/>
  <c r="AM501" i="7"/>
  <c r="AM845" i="7"/>
  <c r="AM46" i="7"/>
  <c r="AM47" i="7"/>
  <c r="AM647" i="7"/>
  <c r="AM442" i="7"/>
  <c r="AM653" i="7"/>
  <c r="AM467" i="7"/>
  <c r="AM705" i="7"/>
  <c r="AM293" i="7"/>
  <c r="AM189" i="7"/>
  <c r="AM858" i="7"/>
  <c r="AM76" i="7"/>
  <c r="AM378" i="7"/>
  <c r="AM921" i="7"/>
  <c r="AM290" i="7"/>
  <c r="AM869" i="7"/>
  <c r="AM870" i="7"/>
  <c r="AM966" i="7"/>
  <c r="AM1041" i="7"/>
  <c r="AM1135" i="7"/>
  <c r="AM627" i="7"/>
  <c r="AM49" i="7"/>
  <c r="AM704" i="7"/>
  <c r="AM269" i="7"/>
  <c r="AM1099" i="7"/>
  <c r="AM759" i="7"/>
  <c r="AM388" i="7"/>
  <c r="AM291" i="7"/>
  <c r="AM697" i="7"/>
  <c r="AM223" i="7"/>
  <c r="AM441" i="7"/>
  <c r="AM212" i="7"/>
  <c r="AM106" i="7"/>
  <c r="AM114" i="7"/>
  <c r="AM803" i="7"/>
  <c r="AM89" i="7"/>
  <c r="AM268" i="7"/>
  <c r="AM967" i="7"/>
  <c r="AM1065" i="7"/>
  <c r="AM1015" i="7"/>
  <c r="AM478" i="7"/>
  <c r="AM286" i="7"/>
  <c r="AM480" i="7"/>
  <c r="AM459" i="7"/>
  <c r="AM848" i="7"/>
  <c r="AM431" i="7"/>
  <c r="AM517" i="7"/>
  <c r="AM197" i="7"/>
  <c r="AM747" i="7"/>
  <c r="AM6" i="7"/>
  <c r="AM1068" i="7"/>
  <c r="AM968" i="7"/>
  <c r="AM955" i="7"/>
  <c r="AM1164" i="7"/>
  <c r="AM198" i="7"/>
  <c r="AM287" i="7"/>
  <c r="AM855" i="7"/>
  <c r="AM450" i="7"/>
  <c r="AM969" i="7"/>
  <c r="AM522" i="7"/>
  <c r="AM1163" i="7"/>
  <c r="AM95" i="7"/>
  <c r="AM288" i="7"/>
  <c r="AM701" i="7"/>
  <c r="AM486" i="7"/>
  <c r="AM177" i="7"/>
  <c r="AM238" i="7"/>
  <c r="AM220" i="7"/>
  <c r="AM73" i="7"/>
  <c r="AM710" i="7"/>
  <c r="AM463" i="7"/>
  <c r="AM168" i="7"/>
  <c r="AM69" i="7"/>
  <c r="AM1047" i="7"/>
  <c r="AM588" i="7"/>
  <c r="AM1005" i="7"/>
  <c r="AM29" i="7"/>
  <c r="AM27" i="7"/>
  <c r="AM422" i="7"/>
  <c r="AM931" i="7"/>
  <c r="AM433" i="7"/>
  <c r="AM1038" i="7"/>
  <c r="AM508" i="7"/>
  <c r="AM440" i="7"/>
  <c r="AM119" i="7"/>
  <c r="AM62" i="7"/>
  <c r="AM518" i="7"/>
  <c r="AM462" i="7"/>
  <c r="AM208" i="7"/>
  <c r="AM58" i="7"/>
  <c r="AM500" i="7"/>
  <c r="AM219" i="7"/>
  <c r="AM240" i="7"/>
  <c r="AM325" i="7"/>
  <c r="AM222" i="7"/>
  <c r="AM476" i="7"/>
  <c r="AM1144" i="7"/>
  <c r="AM676" i="7"/>
  <c r="AM182" i="7"/>
  <c r="AM396" i="7"/>
  <c r="AM48" i="7"/>
  <c r="AM1070" i="7"/>
  <c r="AM696" i="7"/>
  <c r="AM250" i="7"/>
  <c r="AM61" i="7"/>
  <c r="AM942" i="7"/>
  <c r="AM457" i="7"/>
  <c r="AM925" i="7"/>
  <c r="AM274" i="7"/>
  <c r="AM672" i="7"/>
  <c r="AM259" i="7"/>
  <c r="AM563" i="7"/>
  <c r="AM244" i="7"/>
  <c r="AM183" i="7"/>
  <c r="AM496" i="7"/>
  <c r="AM289" i="7"/>
  <c r="AM419" i="7"/>
  <c r="AM746" i="7"/>
  <c r="AM192" i="7"/>
  <c r="AM31" i="7"/>
  <c r="AM670" i="7"/>
  <c r="AM67" i="7"/>
  <c r="AM170" i="7"/>
  <c r="AM452" i="7"/>
  <c r="AM127" i="7"/>
  <c r="AM60" i="7"/>
  <c r="AM303" i="7"/>
  <c r="AM646" i="7"/>
  <c r="AM613" i="7"/>
  <c r="AM714" i="7"/>
  <c r="AM715" i="7"/>
  <c r="AM736" i="7"/>
  <c r="AM730" i="7"/>
  <c r="AM171" i="7"/>
  <c r="AM488" i="7"/>
  <c r="AM835" i="7"/>
  <c r="AM134" i="7"/>
  <c r="AM13" i="7"/>
  <c r="AM685" i="7"/>
  <c r="AM879" i="7"/>
  <c r="AM1075" i="7"/>
  <c r="AM1076" i="7"/>
  <c r="AM1077" i="7"/>
  <c r="AM1078" i="7"/>
  <c r="AM1079" i="7"/>
  <c r="AM1080" i="7"/>
  <c r="AM241" i="7"/>
  <c r="AM1101" i="7"/>
  <c r="AM167" i="7"/>
  <c r="AM918" i="7"/>
  <c r="AM461" i="7"/>
  <c r="AM216" i="7"/>
  <c r="AM547" i="7"/>
  <c r="AM72" i="7"/>
  <c r="AM910" i="7"/>
  <c r="AM68" i="7"/>
  <c r="AM671" i="7"/>
  <c r="AM690" i="7"/>
  <c r="AM1152" i="7"/>
  <c r="AM392" i="7"/>
  <c r="AM740" i="7"/>
  <c r="AM664" i="7"/>
  <c r="AM665" i="7"/>
  <c r="AM666" i="7"/>
  <c r="AM667" i="7"/>
  <c r="AM668" i="7"/>
  <c r="AM669" i="7"/>
  <c r="AM491" i="7"/>
  <c r="AM468" i="7"/>
  <c r="AM393" i="7"/>
  <c r="AM1061" i="7"/>
  <c r="AM270" i="7"/>
  <c r="AM96" i="7"/>
  <c r="AM91" i="7"/>
  <c r="AM874" i="7"/>
  <c r="AM408" i="7"/>
  <c r="AM282" i="7"/>
  <c r="AM752" i="7"/>
  <c r="AM57" i="7"/>
  <c r="AM398" i="7"/>
  <c r="AM992" i="7"/>
  <c r="AM537" i="7"/>
  <c r="AM20" i="7"/>
  <c r="AM961" i="7"/>
  <c r="AM59" i="7"/>
  <c r="AM199" i="7"/>
  <c r="AM906" i="7"/>
  <c r="AM788" i="7"/>
  <c r="AM1060" i="7"/>
  <c r="AM717" i="7"/>
  <c r="AM430" i="7"/>
  <c r="AM460" i="7"/>
  <c r="AM566" i="7"/>
  <c r="AM996" i="7"/>
  <c r="AM641" i="7"/>
  <c r="AM330" i="7"/>
  <c r="AM784" i="7"/>
  <c r="AM318" i="7"/>
  <c r="AM117" i="7"/>
  <c r="AM85" i="7"/>
  <c r="AM1167" i="7"/>
  <c r="AM686" i="7"/>
  <c r="AM126" i="7"/>
  <c r="AM723" i="7"/>
  <c r="AM1040" i="7"/>
  <c r="AM374" i="7"/>
  <c r="AM375" i="7"/>
  <c r="AM376" i="7"/>
  <c r="AM377" i="7"/>
  <c r="AM1044" i="7"/>
  <c r="AM562" i="7"/>
  <c r="AM255" i="7"/>
  <c r="AM1072" i="7"/>
  <c r="AM682" i="7"/>
  <c r="AM111" i="7"/>
  <c r="AM466" i="7"/>
  <c r="AM110" i="7"/>
  <c r="AM245" i="7"/>
  <c r="AM881" i="7"/>
  <c r="AM101" i="7"/>
  <c r="AM230" i="7"/>
  <c r="AM77" i="7"/>
  <c r="AM313" i="7"/>
  <c r="AM310" i="7"/>
  <c r="AM1028" i="7"/>
  <c r="AM624" i="7"/>
  <c r="AM21" i="7"/>
  <c r="AM30" i="7"/>
  <c r="AM515" i="7"/>
  <c r="AM70" i="7"/>
  <c r="AM71" i="7"/>
  <c r="AM267" i="7"/>
  <c r="AM121" i="7"/>
  <c r="AM249" i="7"/>
  <c r="AM239" i="7"/>
  <c r="AM790" i="7"/>
  <c r="AM516" i="7"/>
  <c r="AM849" i="7"/>
  <c r="AM451" i="7"/>
  <c r="AM97" i="7"/>
  <c r="AM766" i="7"/>
  <c r="AM554" i="7"/>
  <c r="AM628" i="7"/>
  <c r="AM284" i="7"/>
  <c r="AM930" i="7"/>
  <c r="AM132" i="7"/>
  <c r="AM908" i="7"/>
  <c r="AM18" i="7"/>
  <c r="AM819" i="7"/>
  <c r="AM334" i="7"/>
  <c r="AM277" i="7"/>
  <c r="AM75" i="7"/>
  <c r="AM846" i="7"/>
  <c r="AM909" i="7"/>
  <c r="AM915" i="7"/>
  <c r="AM890" i="7"/>
  <c r="AM598" i="7"/>
  <c r="AM14" i="7"/>
  <c r="AM373" i="7"/>
  <c r="AM120" i="7"/>
  <c r="AM905" i="7"/>
  <c r="AM1127" i="7"/>
  <c r="AM1131" i="7"/>
  <c r="AM305" i="7"/>
  <c r="AM458" i="7"/>
  <c r="AM744" i="7"/>
  <c r="AM778" i="7"/>
  <c r="AM307" i="7"/>
  <c r="AM103" i="7"/>
  <c r="AM582" i="7"/>
  <c r="AM830" i="7"/>
  <c r="AM799" i="7"/>
  <c r="AM129" i="7"/>
  <c r="AM125" i="7"/>
  <c r="AM993" i="7"/>
  <c r="AM1057" i="7"/>
  <c r="AM741" i="7"/>
  <c r="AM469" i="7"/>
  <c r="AM742" i="7"/>
  <c r="AM265" i="7"/>
  <c r="AM946" i="7"/>
  <c r="AM657" i="7"/>
  <c r="AM1032" i="7"/>
  <c r="AM112" i="7"/>
  <c r="AM1126" i="7"/>
  <c r="AM1130" i="7"/>
  <c r="AM280" i="7"/>
  <c r="AM782" i="7"/>
  <c r="AM81" i="7"/>
  <c r="AM1034" i="7"/>
  <c r="AM115" i="7"/>
  <c r="AM592" i="7"/>
  <c r="AM1069" i="7"/>
  <c r="AM649" i="7"/>
  <c r="AM122" i="7"/>
  <c r="AM143" i="7"/>
  <c r="AM124" i="7"/>
  <c r="AM3" i="7"/>
  <c r="AM323" i="7"/>
  <c r="AM542" i="7"/>
  <c r="AM539" i="7"/>
  <c r="AM698" i="7"/>
  <c r="AM100" i="7"/>
  <c r="AM25" i="7"/>
  <c r="AM587" i="7"/>
  <c r="AM1018" i="7"/>
  <c r="AM719" i="7"/>
  <c r="AM771" i="7"/>
  <c r="AM889" i="7"/>
  <c r="AM1129" i="7"/>
  <c r="AM131" i="7"/>
  <c r="AM217" i="7"/>
  <c r="AM283" i="7"/>
  <c r="AM801" i="7"/>
  <c r="AM578" i="7"/>
  <c r="AM260" i="7"/>
  <c r="AM526" i="7"/>
  <c r="AM311" i="7"/>
  <c r="AM1125" i="7"/>
  <c r="AM273" i="7"/>
  <c r="AM621" i="7"/>
  <c r="AM138" i="7"/>
  <c r="AM118" i="7"/>
  <c r="AM986" i="7"/>
  <c r="AM297" i="7"/>
  <c r="AM733" i="7"/>
  <c r="AM1010" i="7"/>
  <c r="AM272" i="7"/>
  <c r="AM28" i="7"/>
  <c r="AM99" i="7"/>
  <c r="AM1157" i="7"/>
  <c r="AM536" i="7"/>
  <c r="AM540" i="7"/>
  <c r="AM1027" i="7"/>
  <c r="AM939" i="7"/>
  <c r="AM94" i="7"/>
  <c r="AM109" i="7"/>
  <c r="AM709" i="7"/>
  <c r="AM565" i="7"/>
  <c r="AM545" i="7"/>
  <c r="AM163" i="7"/>
  <c r="AM365" i="7"/>
  <c r="AM363" i="7"/>
  <c r="AM604" i="7"/>
  <c r="AM862" i="7"/>
  <c r="AM824" i="7"/>
  <c r="AM825" i="7"/>
  <c r="AM826" i="7"/>
  <c r="AM928" i="7"/>
  <c r="AM912" i="7"/>
  <c r="AM630" i="7"/>
  <c r="AM1155" i="7"/>
  <c r="AM689" i="7"/>
  <c r="AM1169" i="7"/>
  <c r="AM765" i="7"/>
  <c r="AM753" i="7"/>
  <c r="AM776" i="7"/>
  <c r="AM271" i="7"/>
  <c r="AM227" i="7"/>
  <c r="AM711" i="7"/>
  <c r="AM985" i="7"/>
  <c r="AM902" i="7"/>
  <c r="AM1143" i="7"/>
  <c r="AM347" i="7"/>
  <c r="AM84" i="7"/>
  <c r="AM614" i="7"/>
  <c r="AM234" i="7"/>
  <c r="AM9" i="7"/>
  <c r="AM768" i="7"/>
  <c r="AM677" i="7"/>
  <c r="AM1106" i="7"/>
  <c r="AM179" i="7"/>
  <c r="AM975" i="7"/>
  <c r="AM976" i="7"/>
  <c r="AM16" i="7"/>
  <c r="AM142" i="7"/>
  <c r="AM137" i="7"/>
  <c r="AM321" i="7"/>
  <c r="AM294" i="7"/>
  <c r="AM295" i="7"/>
  <c r="AM533" i="7"/>
  <c r="AM534" i="7"/>
  <c r="AM19" i="7"/>
  <c r="AM895" i="7"/>
  <c r="AM1043" i="7"/>
  <c r="AM973" i="7"/>
  <c r="AM306" i="7"/>
  <c r="AM312" i="7"/>
  <c r="AM827" i="7"/>
  <c r="AM410" i="7"/>
  <c r="AM920" i="7"/>
  <c r="AM643" i="7"/>
  <c r="AM734" i="7"/>
  <c r="AM1086" i="7"/>
  <c r="AM519" i="7"/>
  <c r="AM673" i="7"/>
  <c r="AM965" i="7"/>
  <c r="AM300" i="7"/>
  <c r="AM1151" i="7"/>
  <c r="AM104" i="7"/>
  <c r="AM531" i="7"/>
  <c r="AM527" i="7"/>
  <c r="AM229" i="7"/>
  <c r="AM1147" i="7"/>
  <c r="AM1024" i="7"/>
  <c r="AM525" i="7"/>
  <c r="AM703" i="7"/>
  <c r="AM695" i="7"/>
  <c r="AM970" i="7"/>
  <c r="AM971" i="7"/>
  <c r="AM105" i="7"/>
  <c r="AM1088" i="7"/>
  <c r="AM926" i="7"/>
  <c r="AM326" i="7"/>
  <c r="AM706" i="7"/>
  <c r="AM1160" i="7"/>
  <c r="AM1159" i="7"/>
  <c r="AM1115" i="7"/>
  <c r="AM913" i="7"/>
  <c r="AM1170" i="7"/>
  <c r="AM635" i="7"/>
  <c r="AM988" i="7"/>
  <c r="AM263" i="7"/>
  <c r="AM728" i="7"/>
  <c r="AM350" i="7"/>
  <c r="AM1033" i="7"/>
  <c r="AM317" i="7"/>
  <c r="AM569" i="7"/>
  <c r="AM93" i="7"/>
  <c r="AM769" i="7"/>
  <c r="AM8" i="7"/>
  <c r="AM484" i="7"/>
  <c r="AM896" i="7"/>
  <c r="AM897" i="7"/>
  <c r="AM278" i="7"/>
  <c r="AM1058" i="7"/>
  <c r="AM1081" i="7"/>
  <c r="AM651" i="7"/>
  <c r="AM292" i="7"/>
  <c r="AM561" i="7"/>
  <c r="AM786" i="7"/>
  <c r="AM989" i="7"/>
  <c r="AM308" i="7"/>
  <c r="AM987" i="7"/>
  <c r="AM1128" i="7"/>
  <c r="AM333" i="7"/>
  <c r="AM700" i="7"/>
  <c r="AM885" i="7"/>
  <c r="AM780" i="7"/>
  <c r="AM10" i="7"/>
  <c r="AM298" i="7"/>
  <c r="AM793" i="7"/>
  <c r="AM15" i="7"/>
  <c r="AM108" i="7"/>
  <c r="AM314" i="7"/>
  <c r="AM754" i="7"/>
  <c r="AM933" i="7"/>
  <c r="AM907" i="7"/>
  <c r="AM998" i="7"/>
  <c r="AM133" i="7"/>
  <c r="AM52" i="7"/>
  <c r="AM893" i="7"/>
  <c r="AM1112" i="7"/>
  <c r="AM632" i="7"/>
  <c r="AM749" i="7"/>
  <c r="AM943" i="7"/>
  <c r="AM822" i="7"/>
  <c r="AM471" i="7"/>
  <c r="AM812" i="7"/>
  <c r="AM1148" i="7"/>
  <c r="AM324" i="7"/>
  <c r="AM936" i="7"/>
  <c r="AM691" i="7"/>
  <c r="AM679" i="7"/>
  <c r="AM456" i="7"/>
  <c r="AM757" i="7"/>
  <c r="AM541" i="7"/>
  <c r="AM391" i="7"/>
  <c r="AM863" i="7"/>
  <c r="AM756" i="7"/>
  <c r="AM1064" i="7"/>
  <c r="AM22" i="7"/>
  <c r="AM54" i="7"/>
  <c r="AM50" i="7"/>
  <c r="AM903" i="7"/>
  <c r="AM428" i="7"/>
  <c r="AM980" i="7"/>
  <c r="AM982" i="7"/>
  <c r="AM797" i="7"/>
  <c r="AM169" i="7"/>
  <c r="AM252" i="7"/>
  <c r="AM514" i="7"/>
  <c r="AM716" i="7"/>
  <c r="AM366" i="7"/>
  <c r="AM727" i="7"/>
  <c r="AM603" i="7"/>
  <c r="AM1096" i="7"/>
  <c r="AM401" i="7"/>
  <c r="AM847" i="7"/>
  <c r="AM772" i="7"/>
  <c r="AM1172" i="7"/>
  <c r="AM203" i="7"/>
  <c r="AM979" i="7"/>
  <c r="AM1156" i="7"/>
  <c r="AM413" i="7"/>
  <c r="AM702" i="7"/>
  <c r="AM938" i="7"/>
  <c r="AM102" i="7"/>
  <c r="AM964" i="7"/>
  <c r="AM1011" i="7"/>
  <c r="AM974" i="7"/>
  <c r="AM616" i="7"/>
  <c r="AM831" i="7"/>
  <c r="AM581" i="7"/>
  <c r="AM1092" i="7"/>
  <c r="AM98" i="7"/>
  <c r="AM53" i="7"/>
  <c r="AM662" i="7"/>
  <c r="AM978" i="7"/>
  <c r="AM981" i="7"/>
  <c r="AM721" i="7"/>
  <c r="AM838" i="7"/>
  <c r="AM502" i="7"/>
  <c r="AM381" i="7"/>
  <c r="AM770" i="7"/>
  <c r="AM485" i="7"/>
  <c r="AM922" i="7"/>
  <c r="AM164" i="7"/>
  <c r="AM364" i="7"/>
  <c r="AM107" i="7"/>
  <c r="AM860" i="7"/>
  <c r="AM977" i="7"/>
  <c r="AM828" i="7"/>
  <c r="AM775" i="7"/>
  <c r="AM472" i="7"/>
  <c r="AM594" i="7"/>
  <c r="AM1158" i="7"/>
  <c r="AM379" i="7"/>
  <c r="AM816" i="7"/>
  <c r="AM352" i="7"/>
  <c r="AM808" i="7"/>
  <c r="AM1050" i="7"/>
  <c r="AM1062" i="7"/>
  <c r="AM678" i="7"/>
  <c r="AM493" i="7"/>
  <c r="AM951" i="7"/>
  <c r="AM767" i="7"/>
  <c r="AM83" i="7"/>
  <c r="AM432" i="7"/>
  <c r="AM1091" i="7"/>
  <c r="AM45" i="7"/>
  <c r="AM2" i="7"/>
  <c r="AM147" i="7"/>
  <c r="AM339" i="7"/>
  <c r="AM629" i="7"/>
  <c r="AM595" i="7"/>
  <c r="AM1161" i="7"/>
  <c r="AM809" i="7"/>
  <c r="AM760" i="7"/>
  <c r="AM817" i="7"/>
  <c r="AM253" i="7"/>
  <c r="AM1052" i="7"/>
  <c r="AM958" i="7"/>
  <c r="AM154" i="7"/>
  <c r="AM487" i="7"/>
  <c r="AM520" i="7"/>
  <c r="AM1111" i="7"/>
  <c r="AM32" i="7"/>
  <c r="AM369" i="7"/>
  <c r="AM625" i="7"/>
  <c r="AM384" i="7"/>
  <c r="AM386" i="7"/>
  <c r="AM735" i="7"/>
  <c r="AM1119" i="7"/>
  <c r="AM798" i="7"/>
  <c r="AM1016" i="7"/>
  <c r="AM315" i="7"/>
  <c r="AM818" i="7"/>
  <c r="AM722" i="7"/>
  <c r="AM956" i="7"/>
  <c r="AM400" i="7"/>
  <c r="AM687" i="7"/>
  <c r="AM837" i="7"/>
  <c r="AM424" i="7"/>
  <c r="AM850" i="7"/>
  <c r="AM764" i="7"/>
  <c r="AM800" i="7"/>
  <c r="AM1162" i="7"/>
  <c r="AM1003" i="7"/>
  <c r="AM1166" i="7"/>
  <c r="AM465" i="7"/>
  <c r="AM856" i="7"/>
  <c r="AM844" i="7"/>
  <c r="AM528" i="7"/>
  <c r="AM883" i="7"/>
  <c r="AM884" i="7"/>
  <c r="AM1055" i="7"/>
  <c r="AM758" i="7"/>
  <c r="AM262" i="7"/>
  <c r="AM346" i="7"/>
  <c r="AM524" i="7"/>
  <c r="AM823" i="7"/>
  <c r="AM37" i="7"/>
  <c r="AM648" i="7"/>
  <c r="AM1056" i="7"/>
  <c r="AM599" i="7"/>
  <c r="AM597" i="7"/>
  <c r="AM596" i="7"/>
  <c r="AM506" i="7"/>
  <c r="AM1133" i="7"/>
  <c r="AM1136" i="7"/>
  <c r="AM949" i="7"/>
  <c r="AM763" i="7"/>
  <c r="AM688" i="7"/>
  <c r="AM327" i="7"/>
  <c r="AM832" i="7"/>
  <c r="AM1082" i="7"/>
  <c r="AM626" i="7"/>
  <c r="AM385" i="7"/>
  <c r="AM387" i="7"/>
  <c r="AM591" i="7"/>
  <c r="AM415" i="7"/>
  <c r="AM1171" i="7"/>
  <c r="AM1031" i="7"/>
  <c r="AM923" i="7"/>
  <c r="AM505" i="7"/>
  <c r="AM1098" i="7"/>
  <c r="AM196" i="7"/>
  <c r="AM511" i="7"/>
  <c r="AM1012" i="7"/>
  <c r="AM399" i="7"/>
  <c r="AM1146" i="7"/>
  <c r="AM952" i="7"/>
  <c r="AM1154" i="7"/>
  <c r="AM1066" i="7"/>
  <c r="AM447" i="7"/>
  <c r="AM810" i="7"/>
  <c r="AM777" i="7"/>
  <c r="AM1002" i="7"/>
  <c r="AM512" i="7"/>
  <c r="AM586" i="7"/>
  <c r="AM348" i="7"/>
  <c r="AM90" i="7"/>
  <c r="AM901" i="7"/>
  <c r="AM148" i="7"/>
  <c r="AM116" i="7"/>
  <c r="AM146" i="7"/>
  <c r="AM590" i="7"/>
  <c r="AM1109" i="7"/>
  <c r="AM492" i="7"/>
  <c r="AM1139" i="7"/>
  <c r="AM779" i="7"/>
  <c r="AM873" i="7"/>
  <c r="AM1117" i="7"/>
  <c r="AM191" i="7"/>
  <c r="AM619" i="7"/>
  <c r="AM1035" i="7"/>
  <c r="AM945" i="7"/>
  <c r="AM156" i="7"/>
  <c r="AM362" i="7"/>
  <c r="AM258" i="7"/>
  <c r="AM246" i="7"/>
  <c r="AM474" i="7"/>
  <c r="AM218" i="7"/>
  <c r="AM924" i="7"/>
  <c r="AM82" i="7"/>
  <c r="AM607" i="7"/>
  <c r="AM367" i="7"/>
  <c r="AM551" i="7"/>
  <c r="AM552" i="7"/>
  <c r="AM553" i="7"/>
  <c r="AM1026" i="7"/>
  <c r="AM64" i="7"/>
  <c r="AM39" i="7"/>
  <c r="AM63" i="7"/>
  <c r="AM1094" i="7"/>
  <c r="AM904" i="7"/>
  <c r="AM829" i="7"/>
  <c r="AM497" i="7"/>
  <c r="AM570" i="7"/>
  <c r="AM477" i="7"/>
  <c r="AM739" i="7"/>
  <c r="AM144" i="7"/>
  <c r="AM180" i="7"/>
  <c r="AM991" i="7"/>
  <c r="AM785" i="7"/>
  <c r="AM1023" i="7"/>
  <c r="AM1124" i="7"/>
  <c r="AM1138" i="7"/>
  <c r="AM707" i="7"/>
  <c r="AM358" i="7"/>
  <c r="AM390" i="7"/>
  <c r="AM731" i="7"/>
  <c r="AM215" i="7"/>
  <c r="AM359" i="7"/>
  <c r="AM360" i="7"/>
  <c r="AM1120" i="7"/>
  <c r="AM783" i="7"/>
  <c r="AM483" i="7"/>
  <c r="AM1071" i="7"/>
  <c r="AM929" i="7"/>
  <c r="AM963" i="7"/>
  <c r="AM886" i="7"/>
  <c r="AM1123" i="7"/>
  <c r="AM543" i="7"/>
  <c r="AM316" i="7"/>
  <c r="AM1110" i="7"/>
  <c r="AM1039" i="7"/>
  <c r="AM1007" i="7"/>
  <c r="AM941" i="7"/>
  <c r="AM911" i="7"/>
  <c r="AM674" i="7"/>
  <c r="AM633" i="7"/>
  <c r="AM1074" i="7"/>
  <c r="AM611" i="7"/>
  <c r="AM580" i="7"/>
  <c r="AM370" i="7"/>
  <c r="AM638" i="7"/>
  <c r="AM1105" i="7"/>
  <c r="AM876" i="7"/>
  <c r="AM745" i="7"/>
  <c r="AM802" i="7"/>
  <c r="AM178" i="7"/>
  <c r="AM618" i="7"/>
  <c r="AM1013" i="7"/>
  <c r="AM605" i="7"/>
  <c r="AM606" i="7"/>
  <c r="AM852" i="7"/>
  <c r="AM382" i="7"/>
  <c r="AM425" i="7"/>
  <c r="AM957" i="7"/>
  <c r="AM1019" i="7"/>
  <c r="AM807" i="7"/>
  <c r="AM1059" i="7"/>
  <c r="AM834" i="7"/>
  <c r="AM937" i="7"/>
  <c r="AM416" i="7"/>
  <c r="AM195" i="7"/>
  <c r="AM420" i="7"/>
  <c r="AM1095" i="7"/>
  <c r="AM640" i="7"/>
  <c r="AM1140" i="7"/>
  <c r="AM1141" i="7"/>
  <c r="AM1142" i="7"/>
  <c r="AM1168" i="7"/>
  <c r="AM209" i="7"/>
  <c r="AM302" i="7"/>
  <c r="AM853" i="7"/>
  <c r="AM406" i="7"/>
  <c r="AM538" i="7"/>
  <c r="AM145" i="7"/>
  <c r="AM821" i="7"/>
  <c r="AM479" i="7"/>
  <c r="AM1020" i="7"/>
  <c r="AM663" i="7"/>
  <c r="AM1121" i="7"/>
  <c r="AM820" i="7"/>
  <c r="AM796" i="7"/>
  <c r="AM412" i="7"/>
  <c r="AM1084" i="7"/>
  <c r="AM900" i="7"/>
  <c r="AM429" i="7"/>
  <c r="AM175" i="7"/>
  <c r="AM791" i="7"/>
  <c r="AM750" i="7"/>
  <c r="AM781" i="7"/>
  <c r="AM914" i="7"/>
  <c r="AM751" i="7"/>
  <c r="AM1100" i="7"/>
  <c r="AM748" i="7"/>
  <c r="AM1017" i="7"/>
  <c r="AM645" i="7"/>
  <c r="AM1067" i="7"/>
  <c r="AM322" i="7"/>
  <c r="AM224" i="7"/>
  <c r="AM160" i="7"/>
  <c r="AM161" i="7"/>
  <c r="AM158" i="7"/>
  <c r="AM159" i="7"/>
  <c r="AM1113" i="7"/>
  <c r="AM1022" i="7"/>
  <c r="AM944" i="7"/>
  <c r="AM1104" i="7"/>
  <c r="AM206" i="7"/>
  <c r="AM449" i="7"/>
  <c r="AM899" i="7"/>
  <c r="AM489" i="7"/>
  <c r="AM24" i="7"/>
  <c r="AM994" i="7"/>
  <c r="AM329" i="7"/>
  <c r="AM320" i="7"/>
  <c r="AM1000" i="7"/>
  <c r="AM1063" i="7"/>
  <c r="AM86" i="7"/>
  <c r="AM1021" i="7"/>
  <c r="AM530" i="7"/>
  <c r="AM1045" i="7"/>
  <c r="AM636" i="7"/>
  <c r="AM276" i="7"/>
  <c r="AM444" i="7"/>
  <c r="AM172" i="7"/>
  <c r="AM1036" i="7"/>
  <c r="AM620" i="7"/>
  <c r="AM1085" i="7"/>
  <c r="AM990" i="7"/>
  <c r="AM546" i="7"/>
  <c r="AM1025" i="7"/>
  <c r="AM683" i="7"/>
  <c r="AM1118" i="7"/>
  <c r="AM174" i="7"/>
  <c r="AM221" i="7"/>
  <c r="AM871" i="7"/>
  <c r="AM725" i="7"/>
  <c r="AM600" i="7"/>
  <c r="AM794" i="7"/>
  <c r="AM1149" i="7"/>
  <c r="AM1132" i="7"/>
  <c r="AM151" i="7"/>
  <c r="AM1108" i="7"/>
  <c r="AM426" i="7"/>
  <c r="AM509" i="7"/>
  <c r="AM304" i="7"/>
  <c r="AM454" i="7"/>
  <c r="AM1137" i="7"/>
  <c r="AM639" i="7"/>
  <c r="AM200" i="7"/>
  <c r="AM187" i="7"/>
  <c r="AM470" i="7"/>
  <c r="AM1102" i="7"/>
  <c r="AM434" i="7"/>
  <c r="AM875" i="7"/>
  <c r="AM935" i="7"/>
  <c r="AM761" i="7"/>
  <c r="AM1150" i="7"/>
  <c r="AM1089" i="7"/>
  <c r="AM743" i="7"/>
  <c r="AM680" i="7"/>
  <c r="AM950" i="7"/>
  <c r="AM332" i="7"/>
  <c r="AM877" i="7"/>
  <c r="AM997" i="7"/>
  <c r="AM521" i="7"/>
  <c r="AM917" i="7"/>
  <c r="AM335" i="7"/>
  <c r="AM475" i="7"/>
  <c r="AM617" i="7"/>
  <c r="AM11" i="7"/>
  <c r="AM361" i="7"/>
  <c r="AM504" i="7"/>
  <c r="AM153" i="7"/>
  <c r="AM804" i="7"/>
  <c r="AM337" i="7"/>
  <c r="AM162" i="7"/>
  <c r="AM544" i="7"/>
  <c r="AM266" i="7"/>
  <c r="AM959" i="7"/>
  <c r="AM228" i="7"/>
  <c r="AM732" i="7"/>
  <c r="AM243" i="7"/>
  <c r="AM811" i="7"/>
  <c r="AM583" i="7"/>
  <c r="AM857" i="7"/>
  <c r="AM357" i="7"/>
  <c r="AM201" i="7"/>
  <c r="AM202" i="7"/>
  <c r="AM535" i="7"/>
  <c r="AM559" i="7"/>
  <c r="AM247" i="7"/>
  <c r="AM353" i="7"/>
  <c r="AM577" i="7"/>
  <c r="AM113" i="7"/>
  <c r="AM773" i="7"/>
  <c r="AM279" i="7"/>
  <c r="AM141" i="7"/>
  <c r="AM149" i="7"/>
  <c r="AM41" i="7"/>
  <c r="AM558" i="7"/>
  <c r="AM340" i="7"/>
  <c r="AM123" i="7"/>
  <c r="AM1049" i="7"/>
  <c r="AM23" i="7"/>
  <c r="AM774" i="7"/>
  <c r="AM344" i="7"/>
  <c r="AM210" i="7"/>
  <c r="AM256" i="7"/>
  <c r="AM631" i="7"/>
  <c r="AM762" i="7"/>
  <c r="AM193" i="7"/>
  <c r="AM42" i="7"/>
  <c r="AM564" i="7"/>
  <c r="AM503" i="7"/>
  <c r="AM275" i="7"/>
  <c r="AM372" i="7"/>
  <c r="AM841" i="7"/>
  <c r="AM336" i="7"/>
  <c r="AM128" i="7"/>
  <c r="AM7" i="7"/>
  <c r="AM184" i="7"/>
  <c r="AM140" i="7"/>
  <c r="AM995" i="7"/>
  <c r="AM1173" i="7"/>
  <c r="AM940" i="7"/>
  <c r="AM549" i="7"/>
  <c r="AM1009" i="7"/>
  <c r="AM568" i="7"/>
  <c r="AM880" i="7"/>
  <c r="AM349" i="7"/>
  <c r="AM51" i="7"/>
  <c r="AM867" i="7"/>
  <c r="AM343" i="7"/>
  <c r="AM842" i="7"/>
  <c r="AM1087" i="7"/>
  <c r="AM792" i="7"/>
  <c r="AM207" i="7"/>
  <c r="AM342" i="7"/>
  <c r="AM815" i="7"/>
  <c r="AM66" i="7"/>
  <c r="AM351" i="7"/>
  <c r="AM1008" i="7"/>
  <c r="AM427" i="7"/>
  <c r="AM898" i="7"/>
  <c r="AM380" i="7"/>
  <c r="AM152" i="7"/>
  <c r="AM355" i="7"/>
  <c r="AM650" i="7"/>
  <c r="AM1029" i="7"/>
  <c r="AM56" i="7"/>
  <c r="AM356" i="7"/>
  <c r="AM1097" i="7"/>
  <c r="AM708" i="7"/>
  <c r="AM150" i="7"/>
  <c r="AM43" i="7"/>
  <c r="AM593" i="7"/>
  <c r="AM40" i="7"/>
  <c r="AM1037" i="7"/>
  <c r="AM1030" i="7"/>
  <c r="AM33" i="7"/>
  <c r="AM181" i="7"/>
  <c r="AM248" i="7"/>
  <c r="AM550" i="7"/>
  <c r="AM394" i="7"/>
  <c r="AM999" i="7"/>
  <c r="AM389" i="7"/>
  <c r="AM155" i="7"/>
  <c r="AM80" i="7"/>
  <c r="AM1103" i="7"/>
  <c r="AM510" i="7"/>
  <c r="AM17" i="7"/>
  <c r="AM299" i="7"/>
  <c r="AM328" i="7"/>
  <c r="AM319" i="7"/>
  <c r="AM435" i="7"/>
  <c r="AM948" i="7"/>
  <c r="AM854" i="7"/>
  <c r="AM404" i="7"/>
  <c r="AM498" i="7"/>
  <c r="AM813" i="7"/>
  <c r="AM407" i="7"/>
  <c r="AM281" i="7"/>
  <c r="AM954" i="7"/>
  <c r="AM805" i="7"/>
  <c r="AM712" i="7"/>
  <c r="AM555" i="7"/>
  <c r="AM513" i="7"/>
  <c r="AM251" i="7"/>
  <c r="AM354" i="7"/>
  <c r="AM186" i="7"/>
  <c r="AM188" i="7"/>
  <c r="AM637" i="7"/>
  <c r="AM814" i="7"/>
  <c r="AM865" i="7"/>
  <c r="AM157" i="7"/>
  <c r="AM44" i="7"/>
  <c r="AM338" i="7"/>
  <c r="AM439" i="7"/>
  <c r="AM242" i="7"/>
  <c r="AM130" i="7"/>
  <c r="AM972" i="7"/>
  <c r="AM953" i="7"/>
  <c r="AM584" i="7"/>
  <c r="AM136" i="7"/>
  <c r="AM523" i="7"/>
  <c r="AM231" i="7"/>
  <c r="AM237" i="7"/>
  <c r="AM135" i="7"/>
  <c r="AM806" i="7"/>
  <c r="AM233" i="7"/>
  <c r="AM1083" i="7"/>
  <c r="AM699" i="7"/>
  <c r="AM932" i="7"/>
  <c r="AM473" i="7"/>
  <c r="AM654" i="7"/>
  <c r="AM1073" i="7"/>
  <c r="AM916" i="7"/>
  <c r="AM78" i="7"/>
  <c r="AM507" i="7"/>
  <c r="AM560" i="7"/>
  <c r="AM1153" i="7"/>
  <c r="AM254" i="7"/>
  <c r="AM833" i="7"/>
  <c r="AM532" i="7"/>
  <c r="AM5" i="7"/>
  <c r="AM1116" i="7"/>
  <c r="AM79" i="7"/>
  <c r="AM984" i="7"/>
  <c r="AM713" i="7"/>
  <c r="AM658" i="7"/>
  <c r="AM659" i="7"/>
  <c r="AM660" i="7"/>
  <c r="AM661" i="7"/>
  <c r="AM622" i="7"/>
  <c r="AM644" i="7"/>
  <c r="AM464" i="7"/>
  <c r="AM87" i="7"/>
  <c r="AM482" i="7"/>
  <c r="AM55" i="7"/>
  <c r="AM383" i="7"/>
  <c r="AM692" i="7"/>
  <c r="AM448" i="7"/>
  <c r="AM684" i="7"/>
  <c r="AM602" i="7"/>
  <c r="AM371" i="7"/>
  <c r="AM139" i="7"/>
  <c r="AM38" i="7"/>
  <c r="AM443" i="7"/>
  <c r="AM609" i="7"/>
  <c r="AM341" i="7"/>
  <c r="AM601" i="7"/>
  <c r="AM612" i="7"/>
  <c r="AM589" i="7"/>
  <c r="AM576" i="7"/>
  <c r="AM331" i="7"/>
  <c r="AM567" i="7"/>
  <c r="AM176" i="7"/>
  <c r="AM205" i="7"/>
  <c r="AM556" i="7"/>
  <c r="AM557" i="7"/>
  <c r="AM693" i="7"/>
  <c r="AM694" i="7"/>
  <c r="AM26" i="7"/>
  <c r="AM211" i="7"/>
  <c r="AM868" i="7"/>
  <c r="AM166" i="7"/>
  <c r="AZ285" i="7"/>
  <c r="AV285" i="7"/>
  <c r="AP285" i="7"/>
  <c r="AL285" i="7"/>
  <c r="AZ575" i="7"/>
  <c r="AV575" i="7"/>
  <c r="AP575" i="7"/>
  <c r="AL575" i="7"/>
  <c r="AZ574" i="7"/>
  <c r="AV574" i="7"/>
  <c r="AP574" i="7"/>
  <c r="AL574" i="7"/>
  <c r="AZ573" i="7"/>
  <c r="AV573" i="7"/>
  <c r="AP573" i="7"/>
  <c r="AL573" i="7"/>
  <c r="AZ572" i="7"/>
  <c r="AV572" i="7"/>
  <c r="AP572" i="7"/>
  <c r="AL572" i="7"/>
  <c r="AZ571" i="7"/>
  <c r="AV571" i="7"/>
  <c r="AP571" i="7"/>
  <c r="AL571" i="7"/>
  <c r="AZ403" i="7"/>
  <c r="AV403" i="7"/>
  <c r="AP403" i="7"/>
  <c r="AL403" i="7"/>
  <c r="AZ368" i="7"/>
  <c r="AV368" i="7"/>
  <c r="AQ368" i="7"/>
  <c r="AS368" i="7" s="1"/>
  <c r="AM368" i="7"/>
  <c r="AR423" i="7"/>
  <c r="AW423" i="7"/>
  <c r="AQ423" i="7"/>
  <c r="AS423" i="7" s="1"/>
  <c r="AM423" i="7"/>
  <c r="AR165" i="7"/>
  <c r="AW165" i="7"/>
  <c r="AQ165" i="7"/>
  <c r="AS165" i="7" s="1"/>
  <c r="AM165" i="7"/>
  <c r="AR839" i="7"/>
  <c r="AW839" i="7"/>
  <c r="AQ839" i="7"/>
  <c r="AS839" i="7" s="1"/>
  <c r="AM839" i="7"/>
  <c r="AR417" i="7"/>
  <c r="AW417" i="7"/>
  <c r="AQ417" i="7"/>
  <c r="AS417" i="7" s="1"/>
  <c r="AM417" i="7"/>
  <c r="AR1006" i="7"/>
  <c r="AW1006" i="7"/>
  <c r="AQ1006" i="7"/>
  <c r="AS1006" i="7" s="1"/>
  <c r="AM1006" i="7"/>
  <c r="AR414" i="7"/>
  <c r="AW414" i="7"/>
  <c r="AQ414" i="7"/>
  <c r="AS414" i="7" s="1"/>
  <c r="AM414" i="7"/>
  <c r="AR795" i="7"/>
  <c r="AW795" i="7"/>
  <c r="AQ795" i="7"/>
  <c r="AS795" i="7" s="1"/>
  <c r="AM795" i="7"/>
  <c r="AR173" i="7"/>
  <c r="AW173" i="7"/>
  <c r="AN173" i="7"/>
  <c r="AX610" i="7"/>
  <c r="AT610" i="7"/>
  <c r="AN610" i="7"/>
  <c r="AX296" i="7"/>
  <c r="AT296" i="7"/>
  <c r="AN296" i="7"/>
  <c r="AX236" i="7"/>
  <c r="AT236" i="7"/>
  <c r="AN236" i="7"/>
  <c r="AX872" i="7"/>
  <c r="AT872" i="7"/>
  <c r="AN872" i="7"/>
  <c r="AX1122" i="7"/>
  <c r="AT1122" i="7"/>
  <c r="AN1122" i="7"/>
  <c r="AX851" i="7"/>
  <c r="AT851" i="7"/>
  <c r="AN851" i="7"/>
  <c r="AX214" i="7"/>
  <c r="AT214" i="7"/>
  <c r="AN214" i="7"/>
  <c r="AX213" i="7"/>
  <c r="AT213" i="7"/>
  <c r="AO213" i="7"/>
  <c r="AY35" i="7"/>
  <c r="AU35" i="7"/>
  <c r="AO35" i="7"/>
  <c r="AY34" i="7"/>
  <c r="AU34" i="7"/>
  <c r="AO34" i="7"/>
  <c r="AY887" i="7"/>
  <c r="AU887" i="7"/>
  <c r="AO887" i="7"/>
  <c r="AY226" i="7"/>
  <c r="AU226" i="7"/>
  <c r="AO226" i="7"/>
  <c r="AY225" i="7"/>
  <c r="AU225" i="7"/>
  <c r="AO225" i="7"/>
  <c r="AY675" i="7"/>
  <c r="AU675" i="7"/>
  <c r="AO675" i="7"/>
  <c r="AY840" i="7"/>
  <c r="AU840" i="7"/>
  <c r="AO840" i="7"/>
  <c r="AY623" i="7"/>
  <c r="AU623" i="7"/>
  <c r="AP623" i="7"/>
  <c r="AL623" i="7"/>
  <c r="AZ1114" i="7"/>
  <c r="AV1114" i="7"/>
  <c r="AP1114" i="7"/>
  <c r="AL1114" i="7"/>
  <c r="AZ438" i="7"/>
  <c r="AV438" i="7"/>
  <c r="AP438" i="7"/>
  <c r="AL438" i="7"/>
  <c r="AZ1046" i="7"/>
  <c r="AV1046" i="7"/>
  <c r="AP1046" i="7"/>
  <c r="AL1046" i="7"/>
  <c r="AZ529" i="7"/>
  <c r="AV529" i="7"/>
  <c r="AP529" i="7"/>
  <c r="AL529" i="7"/>
  <c r="AZ983" i="7"/>
  <c r="AV983" i="7"/>
  <c r="AP983" i="7"/>
  <c r="AL983" i="7"/>
  <c r="AZ861" i="7"/>
  <c r="AV861" i="7"/>
  <c r="AP861" i="7"/>
  <c r="AL861" i="7"/>
  <c r="AZ88" i="7"/>
  <c r="AV88" i="7"/>
  <c r="AP88" i="7"/>
  <c r="AL88" i="7"/>
  <c r="AZ655" i="7"/>
  <c r="AV655" i="7"/>
  <c r="AQ655" i="7"/>
  <c r="AS655" i="7" s="1"/>
  <c r="AM655" i="7"/>
  <c r="AR65" i="7"/>
  <c r="AW65" i="7"/>
  <c r="AQ65" i="7"/>
  <c r="AS65" i="7" s="1"/>
  <c r="AM65" i="7"/>
  <c r="AR859" i="7"/>
  <c r="AW859" i="7"/>
  <c r="AQ859" i="7"/>
  <c r="AS859" i="7" s="1"/>
  <c r="AM859" i="7"/>
  <c r="AR309" i="7"/>
  <c r="AW309" i="7"/>
  <c r="AQ309" i="7"/>
  <c r="AS309" i="7" s="1"/>
  <c r="AM309" i="7"/>
  <c r="AR1054" i="7"/>
  <c r="AW1054" i="7"/>
  <c r="AQ1054" i="7"/>
  <c r="AS1054" i="7" s="1"/>
  <c r="AM1054" i="7"/>
  <c r="AR642" i="7"/>
  <c r="AW642" i="7"/>
  <c r="AQ642" i="7"/>
  <c r="AS642" i="7" s="1"/>
  <c r="AM642" i="7"/>
  <c r="AR455" i="7"/>
  <c r="AW455" i="7"/>
  <c r="AQ455" i="7"/>
  <c r="AS455" i="7" s="1"/>
  <c r="AM455" i="7"/>
  <c r="AR718" i="7"/>
  <c r="AW718" i="7"/>
  <c r="AQ718" i="7"/>
  <c r="AS718" i="7" s="1"/>
  <c r="AM718" i="7"/>
  <c r="AR726" i="7"/>
  <c r="AW726" i="7"/>
  <c r="AN726" i="7"/>
  <c r="AX4" i="7"/>
  <c r="AT4" i="7"/>
  <c r="AN4" i="7"/>
  <c r="AX737" i="7"/>
  <c r="AT737" i="7"/>
  <c r="AN737" i="7"/>
  <c r="AX789" i="7"/>
  <c r="AT789" i="7"/>
  <c r="AN789" i="7"/>
  <c r="AX656" i="7"/>
  <c r="AT656" i="7"/>
  <c r="AN656" i="7"/>
  <c r="AX1093" i="7"/>
  <c r="AT1093" i="7"/>
  <c r="AN1093" i="7"/>
  <c r="AX615" i="7"/>
  <c r="AT615" i="7"/>
  <c r="AN615" i="7"/>
  <c r="AX264" i="7"/>
  <c r="AT264" i="7"/>
  <c r="AN264" i="7"/>
  <c r="AX490" i="7"/>
  <c r="AT490" i="7"/>
  <c r="AO490" i="7"/>
  <c r="AY1107" i="7"/>
  <c r="AU1107" i="7"/>
  <c r="AO1107" i="7"/>
  <c r="AY888" i="7"/>
  <c r="AU888" i="7"/>
  <c r="AO888" i="7"/>
  <c r="AY548" i="7"/>
  <c r="AU548" i="7"/>
  <c r="AO548" i="7"/>
  <c r="AY894" i="7"/>
  <c r="AU894" i="7"/>
  <c r="AO894" i="7"/>
  <c r="AY235" i="7"/>
  <c r="AU235" i="7"/>
  <c r="AO235" i="7"/>
  <c r="AY755" i="7"/>
  <c r="AU755" i="7"/>
  <c r="AO755" i="7"/>
  <c r="AY585" i="7"/>
  <c r="AU585" i="7"/>
  <c r="AO585" i="7"/>
  <c r="AY1004" i="7"/>
  <c r="AU1004" i="7"/>
  <c r="AP1004" i="7"/>
  <c r="AL1004" i="7"/>
  <c r="AZ345" i="7"/>
  <c r="AV345" i="7"/>
  <c r="AP345" i="7"/>
  <c r="AL345" i="7"/>
  <c r="AZ927" i="7"/>
  <c r="AV927" i="7"/>
  <c r="AP927" i="7"/>
  <c r="AL927" i="7"/>
  <c r="AZ36" i="7"/>
  <c r="AV36" i="7"/>
  <c r="AP36" i="7"/>
  <c r="AL36" i="7"/>
  <c r="AZ864" i="7"/>
  <c r="AV864" i="7"/>
  <c r="AP864" i="7"/>
  <c r="AL864" i="7"/>
  <c r="AZ12" i="7"/>
  <c r="AV12" i="7"/>
  <c r="AP12" i="7"/>
  <c r="AL12" i="7"/>
  <c r="AZ960" i="7"/>
  <c r="AV960" i="7"/>
  <c r="AP960" i="7"/>
  <c r="AL960" i="7"/>
  <c r="AZ962" i="7"/>
  <c r="AV962" i="7"/>
  <c r="AP962" i="7"/>
  <c r="AL962" i="7"/>
  <c r="AZ405" i="7"/>
  <c r="AV405" i="7"/>
  <c r="AQ405" i="7"/>
  <c r="AS405" i="7" s="1"/>
  <c r="AM405" i="7"/>
  <c r="AR446" i="7"/>
  <c r="AW446" i="7"/>
  <c r="AQ446" i="7"/>
  <c r="AS446" i="7" s="1"/>
  <c r="AM446" i="7"/>
  <c r="AR194" i="7"/>
  <c r="AW194" i="7"/>
  <c r="AQ194" i="7"/>
  <c r="AS194" i="7" s="1"/>
  <c r="AM194" i="7"/>
  <c r="AR1042" i="7"/>
  <c r="AW1042" i="7"/>
  <c r="AQ1042" i="7"/>
  <c r="AS1042" i="7" s="1"/>
  <c r="AM1042" i="7"/>
  <c r="AR395" i="7"/>
  <c r="AW395" i="7"/>
  <c r="AQ395" i="7"/>
  <c r="AS395" i="7" s="1"/>
  <c r="AM395" i="7"/>
  <c r="AR579" i="7"/>
  <c r="AW579" i="7"/>
  <c r="AQ579" i="7"/>
  <c r="AS579" i="7" s="1"/>
  <c r="AM579" i="7"/>
  <c r="AR1001" i="7"/>
  <c r="AW1001" i="7"/>
  <c r="AQ1001" i="7"/>
  <c r="AS1001" i="7" s="1"/>
  <c r="AM1001" i="7"/>
  <c r="AR720" i="7"/>
  <c r="AW720" i="7"/>
  <c r="AQ720" i="7"/>
  <c r="AS720" i="7" s="1"/>
  <c r="AM720" i="7"/>
  <c r="AR787" i="7"/>
  <c r="AN787" i="7"/>
  <c r="AX1090" i="7"/>
  <c r="AT1090" i="7"/>
  <c r="AN1090" i="7"/>
  <c r="AX453" i="7"/>
  <c r="AT453" i="7"/>
  <c r="AN453" i="7"/>
  <c r="AV868" i="7"/>
  <c r="AO868" i="7"/>
  <c r="AP211" i="7"/>
  <c r="AY26" i="7"/>
  <c r="AT26" i="7"/>
  <c r="AL26" i="7"/>
  <c r="AV694" i="7"/>
  <c r="AL694" i="7"/>
  <c r="AQ301" i="7"/>
  <c r="AS301" i="7" s="1"/>
  <c r="AQ418" i="7"/>
  <c r="AS418" i="7" s="1"/>
  <c r="AQ699" i="7"/>
  <c r="AS699" i="7" s="1"/>
  <c r="AZ1014" i="7"/>
  <c r="AZ836" i="7"/>
  <c r="AZ1134" i="7"/>
  <c r="AZ724" i="7"/>
  <c r="AZ257" i="7"/>
  <c r="AZ409" i="7"/>
  <c r="AZ652" i="7"/>
  <c r="AZ878" i="7"/>
  <c r="AZ499" i="7"/>
  <c r="AZ421" i="7"/>
  <c r="AZ608" i="7"/>
  <c r="AZ634" i="7"/>
  <c r="AZ185" i="7"/>
  <c r="AZ436" i="7"/>
  <c r="AZ495" i="7"/>
  <c r="AZ947" i="7"/>
  <c r="AZ261" i="7"/>
  <c r="AZ481" i="7"/>
  <c r="AZ74" i="7"/>
  <c r="AZ892" i="7"/>
  <c r="AZ232" i="7"/>
  <c r="AZ92" i="7"/>
  <c r="AZ437" i="7"/>
  <c r="AZ858" i="7"/>
  <c r="AZ402" i="7"/>
  <c r="AZ445" i="7"/>
  <c r="AZ882" i="7"/>
  <c r="AZ397" i="7"/>
  <c r="AZ934" i="7"/>
  <c r="AZ729" i="7"/>
  <c r="AZ204" i="7"/>
  <c r="AZ1053" i="7"/>
  <c r="AZ1145" i="7"/>
  <c r="AZ919" i="7"/>
  <c r="AZ411" i="7"/>
  <c r="AZ845" i="7"/>
  <c r="AZ378" i="7"/>
  <c r="AZ268" i="7"/>
  <c r="AZ269" i="7"/>
  <c r="AZ627" i="7"/>
  <c r="AZ921" i="7"/>
  <c r="AZ855" i="7"/>
  <c r="AZ1099" i="7"/>
  <c r="AZ866" i="7"/>
  <c r="AZ1165" i="7"/>
  <c r="AZ1048" i="7"/>
  <c r="AZ681" i="7"/>
  <c r="AZ190" i="7"/>
  <c r="AZ891" i="7"/>
  <c r="AZ1051" i="7"/>
  <c r="AZ738" i="7"/>
  <c r="AZ501" i="7"/>
  <c r="AZ843" i="7"/>
  <c r="AZ76" i="7"/>
  <c r="AZ467" i="7"/>
  <c r="AZ494" i="7"/>
  <c r="AZ49" i="7"/>
  <c r="AZ704" i="7"/>
  <c r="AZ442" i="7"/>
  <c r="AZ293" i="7"/>
  <c r="AZ1135" i="7"/>
  <c r="AZ46" i="7"/>
  <c r="AZ653" i="7"/>
  <c r="AZ189" i="7"/>
  <c r="AZ967" i="7"/>
  <c r="AZ1065" i="7"/>
  <c r="AZ1015" i="7"/>
  <c r="AZ478" i="7"/>
  <c r="AZ286" i="7"/>
  <c r="AZ289" i="7"/>
  <c r="AZ697" i="7"/>
  <c r="AZ106" i="7"/>
  <c r="AZ1068" i="7"/>
  <c r="AZ250" i="7"/>
  <c r="AZ440" i="7"/>
  <c r="AZ61" i="7"/>
  <c r="AZ701" i="7"/>
  <c r="AZ942" i="7"/>
  <c r="AZ119" i="7"/>
  <c r="AZ450" i="7"/>
  <c r="AZ290" i="7"/>
  <c r="AZ870" i="7"/>
  <c r="AZ968" i="7"/>
  <c r="AZ955" i="7"/>
  <c r="AZ1164" i="7"/>
  <c r="AZ198" i="7"/>
  <c r="AZ287" i="7"/>
  <c r="AZ759" i="7"/>
  <c r="AZ223" i="7"/>
  <c r="AZ1041" i="7"/>
  <c r="AZ647" i="7"/>
  <c r="AZ705" i="7"/>
  <c r="AZ522" i="7"/>
  <c r="AZ1163" i="7"/>
  <c r="AZ95" i="7"/>
  <c r="AZ288" i="7"/>
  <c r="AZ388" i="7"/>
  <c r="AZ441" i="7"/>
  <c r="AZ803" i="7"/>
  <c r="AZ508" i="7"/>
  <c r="AZ746" i="7"/>
  <c r="AZ244" i="7"/>
  <c r="AZ457" i="7"/>
  <c r="AZ67" i="7"/>
  <c r="AZ192" i="7"/>
  <c r="AZ68" i="7"/>
  <c r="AZ925" i="7"/>
  <c r="AZ170" i="7"/>
  <c r="AZ31" i="7"/>
  <c r="AZ1101" i="7"/>
  <c r="AZ274" i="7"/>
  <c r="AZ452" i="7"/>
  <c r="AZ670" i="7"/>
  <c r="AZ671" i="7"/>
  <c r="AZ47" i="7"/>
  <c r="AZ62" i="7"/>
  <c r="AZ1070" i="7"/>
  <c r="AZ60" i="7"/>
  <c r="AZ259" i="7"/>
  <c r="AZ216" i="7"/>
  <c r="AZ869" i="7"/>
  <c r="AZ966" i="7"/>
  <c r="AZ848" i="7"/>
  <c r="AZ747" i="7"/>
  <c r="AZ969" i="7"/>
  <c r="AZ696" i="7"/>
  <c r="AZ291" i="7"/>
  <c r="AZ212" i="7"/>
  <c r="AZ89" i="7"/>
  <c r="AZ197" i="7"/>
  <c r="AZ6" i="7"/>
  <c r="AZ238" i="7"/>
  <c r="AZ463" i="7"/>
  <c r="AZ69" i="7"/>
  <c r="AZ588" i="7"/>
  <c r="AZ29" i="7"/>
  <c r="AZ422" i="7"/>
  <c r="AZ433" i="7"/>
  <c r="AZ127" i="7"/>
  <c r="AZ58" i="7"/>
  <c r="AZ325" i="7"/>
  <c r="AZ676" i="7"/>
  <c r="AZ480" i="7"/>
  <c r="AZ419" i="7"/>
  <c r="AZ73" i="7"/>
  <c r="AZ114" i="7"/>
  <c r="AZ459" i="7"/>
  <c r="AZ431" i="7"/>
  <c r="AZ177" i="7"/>
  <c r="AZ710" i="7"/>
  <c r="AZ168" i="7"/>
  <c r="AZ1047" i="7"/>
  <c r="AZ1005" i="7"/>
  <c r="AZ27" i="7"/>
  <c r="AZ931" i="7"/>
  <c r="AZ1038" i="7"/>
  <c r="AZ672" i="7"/>
  <c r="AZ183" i="7"/>
  <c r="AZ496" i="7"/>
  <c r="AZ517" i="7"/>
  <c r="AZ486" i="7"/>
  <c r="AZ220" i="7"/>
  <c r="AZ208" i="7"/>
  <c r="AZ518" i="7"/>
  <c r="AZ303" i="7"/>
  <c r="AZ646" i="7"/>
  <c r="AZ613" i="7"/>
  <c r="AZ241" i="7"/>
  <c r="AZ199" i="7"/>
  <c r="AZ91" i="7"/>
  <c r="AZ906" i="7"/>
  <c r="AZ874" i="7"/>
  <c r="AZ788" i="7"/>
  <c r="AZ408" i="7"/>
  <c r="AZ1060" i="7"/>
  <c r="AZ500" i="7"/>
  <c r="AZ219" i="7"/>
  <c r="AZ240" i="7"/>
  <c r="AZ222" i="7"/>
  <c r="AZ476" i="7"/>
  <c r="AZ1144" i="7"/>
  <c r="AZ182" i="7"/>
  <c r="AZ396" i="7"/>
  <c r="AZ48" i="7"/>
  <c r="AZ167" i="7"/>
  <c r="AZ918" i="7"/>
  <c r="AZ461" i="7"/>
  <c r="AZ462" i="7"/>
  <c r="AZ547" i="7"/>
  <c r="AZ72" i="7"/>
  <c r="AZ910" i="7"/>
  <c r="AZ392" i="7"/>
  <c r="AZ740" i="7"/>
  <c r="AZ664" i="7"/>
  <c r="AZ665" i="7"/>
  <c r="AZ666" i="7"/>
  <c r="AZ667" i="7"/>
  <c r="AZ668" i="7"/>
  <c r="AZ669" i="7"/>
  <c r="AZ491" i="7"/>
  <c r="AZ468" i="7"/>
  <c r="AZ393" i="7"/>
  <c r="AZ1061" i="7"/>
  <c r="AZ270" i="7"/>
  <c r="AZ563" i="7"/>
  <c r="AZ690" i="7"/>
  <c r="AZ1152" i="7"/>
  <c r="AZ736" i="7"/>
  <c r="AZ835" i="7"/>
  <c r="AZ879" i="7"/>
  <c r="AZ1080" i="7"/>
  <c r="AZ282" i="7"/>
  <c r="AZ752" i="7"/>
  <c r="AZ57" i="7"/>
  <c r="AZ398" i="7"/>
  <c r="AZ992" i="7"/>
  <c r="AZ537" i="7"/>
  <c r="AZ20" i="7"/>
  <c r="AZ961" i="7"/>
  <c r="AZ715" i="7"/>
  <c r="AZ488" i="7"/>
  <c r="AZ685" i="7"/>
  <c r="AZ1077" i="7"/>
  <c r="AZ59" i="7"/>
  <c r="AZ909" i="7"/>
  <c r="AZ915" i="7"/>
  <c r="AZ890" i="7"/>
  <c r="AZ598" i="7"/>
  <c r="AZ714" i="7"/>
  <c r="AZ171" i="7"/>
  <c r="AZ13" i="7"/>
  <c r="AZ1076" i="7"/>
  <c r="AZ1078" i="7"/>
  <c r="AZ96" i="7"/>
  <c r="AZ730" i="7"/>
  <c r="AZ134" i="7"/>
  <c r="AZ1075" i="7"/>
  <c r="AZ1079" i="7"/>
  <c r="AZ719" i="7"/>
  <c r="AZ430" i="7"/>
  <c r="AZ566" i="7"/>
  <c r="AZ641" i="7"/>
  <c r="AZ784" i="7"/>
  <c r="AZ117" i="7"/>
  <c r="AZ377" i="7"/>
  <c r="AZ624" i="7"/>
  <c r="AZ21" i="7"/>
  <c r="AZ30" i="7"/>
  <c r="AZ515" i="7"/>
  <c r="AZ70" i="7"/>
  <c r="AZ71" i="7"/>
  <c r="AZ267" i="7"/>
  <c r="AZ121" i="7"/>
  <c r="AZ249" i="7"/>
  <c r="AZ239" i="7"/>
  <c r="AZ790" i="7"/>
  <c r="AZ516" i="7"/>
  <c r="AZ849" i="7"/>
  <c r="AZ451" i="7"/>
  <c r="AZ97" i="7"/>
  <c r="AZ1028" i="7"/>
  <c r="AZ554" i="7"/>
  <c r="AZ628" i="7"/>
  <c r="AZ284" i="7"/>
  <c r="AZ930" i="7"/>
  <c r="AZ132" i="7"/>
  <c r="AZ908" i="7"/>
  <c r="AZ18" i="7"/>
  <c r="AZ85" i="7"/>
  <c r="AZ1167" i="7"/>
  <c r="AZ686" i="7"/>
  <c r="AZ126" i="7"/>
  <c r="AZ723" i="7"/>
  <c r="AZ1040" i="7"/>
  <c r="AZ766" i="7"/>
  <c r="AZ985" i="7"/>
  <c r="AZ986" i="7"/>
  <c r="AZ987" i="7"/>
  <c r="AZ988" i="7"/>
  <c r="AZ902" i="7"/>
  <c r="AZ297" i="7"/>
  <c r="AZ771" i="7"/>
  <c r="AZ112" i="7"/>
  <c r="AZ905" i="7"/>
  <c r="AZ1143" i="7"/>
  <c r="AZ889" i="7"/>
  <c r="AZ1126" i="7"/>
  <c r="AZ1127" i="7"/>
  <c r="AZ1128" i="7"/>
  <c r="AZ1129" i="7"/>
  <c r="AZ846" i="7"/>
  <c r="AZ1125" i="7"/>
  <c r="AZ657" i="7"/>
  <c r="AZ1018" i="7"/>
  <c r="AZ635" i="7"/>
  <c r="AZ120" i="7"/>
  <c r="AZ1032" i="7"/>
  <c r="AZ373" i="7"/>
  <c r="AZ374" i="7"/>
  <c r="AZ375" i="7"/>
  <c r="AZ376" i="7"/>
  <c r="AZ311" i="7"/>
  <c r="AZ562" i="7"/>
  <c r="AZ1072" i="7"/>
  <c r="AZ111" i="7"/>
  <c r="AZ110" i="7"/>
  <c r="AZ881" i="7"/>
  <c r="AZ230" i="7"/>
  <c r="AZ313" i="7"/>
  <c r="AZ819" i="7"/>
  <c r="AZ799" i="7"/>
  <c r="AZ125" i="7"/>
  <c r="AZ782" i="7"/>
  <c r="AZ81" i="7"/>
  <c r="AZ1034" i="7"/>
  <c r="AZ115" i="7"/>
  <c r="AZ592" i="7"/>
  <c r="AZ1069" i="7"/>
  <c r="AZ649" i="7"/>
  <c r="AZ122" i="7"/>
  <c r="AZ469" i="7"/>
  <c r="AZ124" i="7"/>
  <c r="AZ3" i="7"/>
  <c r="AZ323" i="7"/>
  <c r="AZ946" i="7"/>
  <c r="AZ539" i="7"/>
  <c r="AZ698" i="7"/>
  <c r="AZ100" i="7"/>
  <c r="AZ25" i="7"/>
  <c r="AZ1131" i="7"/>
  <c r="AZ305" i="7"/>
  <c r="AZ458" i="7"/>
  <c r="AZ744" i="7"/>
  <c r="AZ778" i="7"/>
  <c r="AZ307" i="7"/>
  <c r="AZ103" i="7"/>
  <c r="AZ582" i="7"/>
  <c r="AZ334" i="7"/>
  <c r="AZ830" i="7"/>
  <c r="AZ280" i="7"/>
  <c r="AZ143" i="7"/>
  <c r="AZ138" i="7"/>
  <c r="AZ118" i="7"/>
  <c r="AZ263" i="7"/>
  <c r="AZ542" i="7"/>
  <c r="AZ1033" i="7"/>
  <c r="AZ614" i="7"/>
  <c r="AZ272" i="7"/>
  <c r="AZ587" i="7"/>
  <c r="AZ885" i="7"/>
  <c r="AZ769" i="7"/>
  <c r="AZ234" i="7"/>
  <c r="AZ1157" i="7"/>
  <c r="AZ780" i="7"/>
  <c r="AZ14" i="7"/>
  <c r="AZ1044" i="7"/>
  <c r="AZ255" i="7"/>
  <c r="AZ682" i="7"/>
  <c r="AZ466" i="7"/>
  <c r="AZ245" i="7"/>
  <c r="AZ101" i="7"/>
  <c r="AZ77" i="7"/>
  <c r="AZ310" i="7"/>
  <c r="AZ277" i="7"/>
  <c r="AZ273" i="7"/>
  <c r="AZ621" i="7"/>
  <c r="AZ75" i="7"/>
  <c r="AZ350" i="7"/>
  <c r="AZ1057" i="7"/>
  <c r="AZ93" i="7"/>
  <c r="AZ265" i="7"/>
  <c r="AZ8" i="7"/>
  <c r="AZ10" i="7"/>
  <c r="AZ298" i="7"/>
  <c r="AZ793" i="7"/>
  <c r="AZ939" i="7"/>
  <c r="AZ179" i="7"/>
  <c r="AZ975" i="7"/>
  <c r="AZ976" i="7"/>
  <c r="AZ16" i="7"/>
  <c r="AZ142" i="7"/>
  <c r="AZ137" i="7"/>
  <c r="AZ321" i="7"/>
  <c r="AZ294" i="7"/>
  <c r="AZ295" i="7"/>
  <c r="AZ533" i="7"/>
  <c r="AZ534" i="7"/>
  <c r="AZ19" i="7"/>
  <c r="AZ545" i="7"/>
  <c r="AZ1043" i="7"/>
  <c r="AZ973" i="7"/>
  <c r="AZ306" i="7"/>
  <c r="AZ826" i="7"/>
  <c r="AZ827" i="7"/>
  <c r="AZ410" i="7"/>
  <c r="AZ920" i="7"/>
  <c r="AZ643" i="7"/>
  <c r="AZ734" i="7"/>
  <c r="AZ1086" i="7"/>
  <c r="AZ519" i="7"/>
  <c r="AZ753" i="7"/>
  <c r="AZ965" i="7"/>
  <c r="AZ300" i="7"/>
  <c r="AZ1151" i="7"/>
  <c r="AZ104" i="7"/>
  <c r="AZ531" i="7"/>
  <c r="AZ527" i="7"/>
  <c r="AZ229" i="7"/>
  <c r="AZ1130" i="7"/>
  <c r="AZ131" i="7"/>
  <c r="AZ217" i="7"/>
  <c r="AZ283" i="7"/>
  <c r="AZ801" i="7"/>
  <c r="AZ578" i="7"/>
  <c r="AZ260" i="7"/>
  <c r="AZ526" i="7"/>
  <c r="AZ129" i="7"/>
  <c r="AZ733" i="7"/>
  <c r="AZ1010" i="7"/>
  <c r="AZ700" i="7"/>
  <c r="AZ28" i="7"/>
  <c r="AZ99" i="7"/>
  <c r="AZ1106" i="7"/>
  <c r="AZ895" i="7"/>
  <c r="AZ896" i="7"/>
  <c r="AZ897" i="7"/>
  <c r="AZ278" i="7"/>
  <c r="AZ312" i="7"/>
  <c r="AZ1081" i="7"/>
  <c r="AZ651" i="7"/>
  <c r="AZ292" i="7"/>
  <c r="AZ561" i="7"/>
  <c r="AZ786" i="7"/>
  <c r="AZ989" i="7"/>
  <c r="AZ673" i="7"/>
  <c r="AZ903" i="7"/>
  <c r="AZ907" i="7"/>
  <c r="AZ662" i="7"/>
  <c r="AZ203" i="7"/>
  <c r="AZ428" i="7"/>
  <c r="AZ998" i="7"/>
  <c r="AZ978" i="7"/>
  <c r="AZ1147" i="7"/>
  <c r="AZ381" i="7"/>
  <c r="AZ1156" i="7"/>
  <c r="AZ252" i="7"/>
  <c r="AZ133" i="7"/>
  <c r="AZ770" i="7"/>
  <c r="AZ413" i="7"/>
  <c r="AZ514" i="7"/>
  <c r="AZ1088" i="7"/>
  <c r="AZ1112" i="7"/>
  <c r="AZ938" i="7"/>
  <c r="AZ632" i="7"/>
  <c r="AZ102" i="7"/>
  <c r="AZ749" i="7"/>
  <c r="AZ964" i="7"/>
  <c r="AZ943" i="7"/>
  <c r="AZ333" i="7"/>
  <c r="AZ993" i="7"/>
  <c r="AZ741" i="7"/>
  <c r="AZ742" i="7"/>
  <c r="AZ9" i="7"/>
  <c r="AZ768" i="7"/>
  <c r="AZ677" i="7"/>
  <c r="AZ484" i="7"/>
  <c r="AZ1058" i="7"/>
  <c r="AZ108" i="7"/>
  <c r="AZ314" i="7"/>
  <c r="AZ754" i="7"/>
  <c r="AZ933" i="7"/>
  <c r="AZ863" i="7"/>
  <c r="AZ756" i="7"/>
  <c r="AZ717" i="7"/>
  <c r="AZ460" i="7"/>
  <c r="AZ996" i="7"/>
  <c r="AZ330" i="7"/>
  <c r="AZ318" i="7"/>
  <c r="AZ347" i="7"/>
  <c r="AZ84" i="7"/>
  <c r="AZ728" i="7"/>
  <c r="AZ317" i="7"/>
  <c r="AZ569" i="7"/>
  <c r="AZ15" i="7"/>
  <c r="AZ536" i="7"/>
  <c r="AZ540" i="7"/>
  <c r="AZ1027" i="7"/>
  <c r="AZ1064" i="7"/>
  <c r="AZ565" i="7"/>
  <c r="AZ308" i="7"/>
  <c r="AZ98" i="7"/>
  <c r="AZ53" i="7"/>
  <c r="AZ979" i="7"/>
  <c r="AZ981" i="7"/>
  <c r="AZ721" i="7"/>
  <c r="AZ838" i="7"/>
  <c r="AZ485" i="7"/>
  <c r="AZ922" i="7"/>
  <c r="AZ164" i="7"/>
  <c r="AZ364" i="7"/>
  <c r="AZ893" i="7"/>
  <c r="AZ525" i="7"/>
  <c r="AZ971" i="7"/>
  <c r="AZ822" i="7"/>
  <c r="AZ471" i="7"/>
  <c r="AZ977" i="7"/>
  <c r="AZ812" i="7"/>
  <c r="AZ706" i="7"/>
  <c r="AZ913" i="7"/>
  <c r="AZ391" i="7"/>
  <c r="AZ958" i="7"/>
  <c r="AZ154" i="7"/>
  <c r="AZ487" i="7"/>
  <c r="AZ520" i="7"/>
  <c r="AZ1111" i="7"/>
  <c r="AZ32" i="7"/>
  <c r="AZ369" i="7"/>
  <c r="AZ709" i="7"/>
  <c r="AZ163" i="7"/>
  <c r="AZ363" i="7"/>
  <c r="AZ862" i="7"/>
  <c r="AZ825" i="7"/>
  <c r="AZ502" i="7"/>
  <c r="AZ912" i="7"/>
  <c r="AZ1155" i="7"/>
  <c r="AZ1169" i="7"/>
  <c r="AZ776" i="7"/>
  <c r="AZ227" i="7"/>
  <c r="AZ703" i="7"/>
  <c r="AZ105" i="7"/>
  <c r="AZ401" i="7"/>
  <c r="AZ847" i="7"/>
  <c r="AZ772" i="7"/>
  <c r="AZ1172" i="7"/>
  <c r="AZ1148" i="7"/>
  <c r="AZ1160" i="7"/>
  <c r="AZ109" i="7"/>
  <c r="AZ22" i="7"/>
  <c r="AZ54" i="7"/>
  <c r="AZ980" i="7"/>
  <c r="AZ982" i="7"/>
  <c r="AZ797" i="7"/>
  <c r="AZ169" i="7"/>
  <c r="AZ52" i="7"/>
  <c r="AZ716" i="7"/>
  <c r="AZ366" i="7"/>
  <c r="AZ727" i="7"/>
  <c r="AZ702" i="7"/>
  <c r="AZ1096" i="7"/>
  <c r="AZ695" i="7"/>
  <c r="AZ974" i="7"/>
  <c r="AZ616" i="7"/>
  <c r="AZ831" i="7"/>
  <c r="AZ581" i="7"/>
  <c r="AZ926" i="7"/>
  <c r="AZ1159" i="7"/>
  <c r="AZ94" i="7"/>
  <c r="AZ50" i="7"/>
  <c r="AZ365" i="7"/>
  <c r="AZ604" i="7"/>
  <c r="AZ824" i="7"/>
  <c r="AZ928" i="7"/>
  <c r="AZ630" i="7"/>
  <c r="AZ689" i="7"/>
  <c r="AZ765" i="7"/>
  <c r="AZ603" i="7"/>
  <c r="AZ271" i="7"/>
  <c r="AZ711" i="7"/>
  <c r="AZ107" i="7"/>
  <c r="AZ1024" i="7"/>
  <c r="AZ970" i="7"/>
  <c r="AZ1011" i="7"/>
  <c r="AZ860" i="7"/>
  <c r="AZ828" i="7"/>
  <c r="AZ775" i="7"/>
  <c r="AZ326" i="7"/>
  <c r="AZ1115" i="7"/>
  <c r="AZ1170" i="7"/>
  <c r="AZ324" i="7"/>
  <c r="AZ936" i="7"/>
  <c r="AZ691" i="7"/>
  <c r="AZ679" i="7"/>
  <c r="AZ456" i="7"/>
  <c r="AZ757" i="7"/>
  <c r="AZ541" i="7"/>
  <c r="AZ625" i="7"/>
  <c r="AZ1092" i="7"/>
  <c r="AZ385" i="7"/>
  <c r="AZ387" i="7"/>
  <c r="AZ591" i="7"/>
  <c r="AZ951" i="7"/>
  <c r="AZ798" i="7"/>
  <c r="AZ1016" i="7"/>
  <c r="AZ315" i="7"/>
  <c r="AZ339" i="7"/>
  <c r="AZ722" i="7"/>
  <c r="AZ956" i="7"/>
  <c r="AZ400" i="7"/>
  <c r="AZ687" i="7"/>
  <c r="AZ837" i="7"/>
  <c r="AZ424" i="7"/>
  <c r="AZ850" i="7"/>
  <c r="AZ1052" i="7"/>
  <c r="AZ800" i="7"/>
  <c r="AZ1162" i="7"/>
  <c r="AZ1003" i="7"/>
  <c r="AZ1166" i="7"/>
  <c r="AZ465" i="7"/>
  <c r="AZ856" i="7"/>
  <c r="AZ844" i="7"/>
  <c r="AZ528" i="7"/>
  <c r="AZ883" i="7"/>
  <c r="AZ884" i="7"/>
  <c r="AZ472" i="7"/>
  <c r="AZ1158" i="7"/>
  <c r="AZ415" i="7"/>
  <c r="AZ758" i="7"/>
  <c r="AZ262" i="7"/>
  <c r="AZ818" i="7"/>
  <c r="AZ524" i="7"/>
  <c r="AZ823" i="7"/>
  <c r="AZ37" i="7"/>
  <c r="AZ648" i="7"/>
  <c r="AZ1056" i="7"/>
  <c r="AZ599" i="7"/>
  <c r="AZ597" i="7"/>
  <c r="AZ764" i="7"/>
  <c r="AZ506" i="7"/>
  <c r="AZ1133" i="7"/>
  <c r="AZ1136" i="7"/>
  <c r="AZ949" i="7"/>
  <c r="AZ763" i="7"/>
  <c r="AZ688" i="7"/>
  <c r="AZ327" i="7"/>
  <c r="AZ1055" i="7"/>
  <c r="AZ1082" i="7"/>
  <c r="AZ626" i="7"/>
  <c r="AZ853" i="7"/>
  <c r="AZ406" i="7"/>
  <c r="AZ538" i="7"/>
  <c r="AZ384" i="7"/>
  <c r="AZ386" i="7"/>
  <c r="AZ735" i="7"/>
  <c r="AZ346" i="7"/>
  <c r="AZ1171" i="7"/>
  <c r="AZ1031" i="7"/>
  <c r="AZ923" i="7"/>
  <c r="AZ505" i="7"/>
  <c r="AZ1098" i="7"/>
  <c r="AZ196" i="7"/>
  <c r="AZ511" i="7"/>
  <c r="AZ596" i="7"/>
  <c r="AZ399" i="7"/>
  <c r="AZ1146" i="7"/>
  <c r="AZ952" i="7"/>
  <c r="AZ1154" i="7"/>
  <c r="AZ1066" i="7"/>
  <c r="AZ447" i="7"/>
  <c r="AZ810" i="7"/>
  <c r="AZ832" i="7"/>
  <c r="AZ1002" i="7"/>
  <c r="AZ512" i="7"/>
  <c r="AZ586" i="7"/>
  <c r="AZ348" i="7"/>
  <c r="AZ90" i="7"/>
  <c r="AZ901" i="7"/>
  <c r="AZ148" i="7"/>
  <c r="AZ1119" i="7"/>
  <c r="AZ594" i="7"/>
  <c r="AZ379" i="7"/>
  <c r="AZ1012" i="7"/>
  <c r="AZ816" i="7"/>
  <c r="AZ352" i="7"/>
  <c r="AZ808" i="7"/>
  <c r="AZ1050" i="7"/>
  <c r="AZ1062" i="7"/>
  <c r="AZ678" i="7"/>
  <c r="AZ493" i="7"/>
  <c r="AZ777" i="7"/>
  <c r="AZ767" i="7"/>
  <c r="AZ83" i="7"/>
  <c r="AZ432" i="7"/>
  <c r="AZ1091" i="7"/>
  <c r="AZ45" i="7"/>
  <c r="AZ2" i="7"/>
  <c r="AZ147" i="7"/>
  <c r="AZ116" i="7"/>
  <c r="AZ629" i="7"/>
  <c r="AZ595" i="7"/>
  <c r="AZ1161" i="7"/>
  <c r="AZ809" i="7"/>
  <c r="AZ760" i="7"/>
  <c r="AZ817" i="7"/>
  <c r="AZ253" i="7"/>
  <c r="AZ146" i="7"/>
  <c r="AZ191" i="7"/>
  <c r="AZ316" i="7"/>
  <c r="AZ1110" i="7"/>
  <c r="AZ1039" i="7"/>
  <c r="AZ1007" i="7"/>
  <c r="AZ941" i="7"/>
  <c r="AZ924" i="7"/>
  <c r="AZ674" i="7"/>
  <c r="AZ633" i="7"/>
  <c r="AZ1074" i="7"/>
  <c r="AZ611" i="7"/>
  <c r="AZ580" i="7"/>
  <c r="AZ370" i="7"/>
  <c r="AZ638" i="7"/>
  <c r="AZ1105" i="7"/>
  <c r="AZ876" i="7"/>
  <c r="AZ64" i="7"/>
  <c r="AZ802" i="7"/>
  <c r="AZ178" i="7"/>
  <c r="AZ618" i="7"/>
  <c r="AZ1013" i="7"/>
  <c r="AZ605" i="7"/>
  <c r="AZ606" i="7"/>
  <c r="AZ852" i="7"/>
  <c r="AZ477" i="7"/>
  <c r="AZ425" i="7"/>
  <c r="AZ957" i="7"/>
  <c r="AZ1019" i="7"/>
  <c r="AZ807" i="7"/>
  <c r="AZ1059" i="7"/>
  <c r="AZ1138" i="7"/>
  <c r="AZ937" i="7"/>
  <c r="AZ416" i="7"/>
  <c r="AZ195" i="7"/>
  <c r="AZ420" i="7"/>
  <c r="AZ1095" i="7"/>
  <c r="AZ215" i="7"/>
  <c r="AZ1140" i="7"/>
  <c r="AZ1141" i="7"/>
  <c r="AZ1142" i="7"/>
  <c r="AZ1168" i="7"/>
  <c r="AZ209" i="7"/>
  <c r="AZ1071" i="7"/>
  <c r="AZ932" i="7"/>
  <c r="AZ473" i="7"/>
  <c r="AZ654" i="7"/>
  <c r="AZ1073" i="7"/>
  <c r="AZ543" i="7"/>
  <c r="AZ256" i="7"/>
  <c r="AZ521" i="7"/>
  <c r="AZ78" i="7"/>
  <c r="AZ181" i="7"/>
  <c r="AZ631" i="7"/>
  <c r="AZ917" i="7"/>
  <c r="AZ145" i="7"/>
  <c r="AZ492" i="7"/>
  <c r="AZ1045" i="7"/>
  <c r="AZ911" i="7"/>
  <c r="AZ821" i="7"/>
  <c r="AZ479" i="7"/>
  <c r="AZ1020" i="7"/>
  <c r="AZ663" i="7"/>
  <c r="AZ1121" i="7"/>
  <c r="AZ820" i="7"/>
  <c r="AZ796" i="7"/>
  <c r="AZ412" i="7"/>
  <c r="AZ1084" i="7"/>
  <c r="AZ745" i="7"/>
  <c r="AZ429" i="7"/>
  <c r="AZ175" i="7"/>
  <c r="AZ791" i="7"/>
  <c r="AZ750" i="7"/>
  <c r="AZ781" i="7"/>
  <c r="AZ914" i="7"/>
  <c r="AZ751" i="7"/>
  <c r="AZ382" i="7"/>
  <c r="AZ748" i="7"/>
  <c r="AZ1017" i="7"/>
  <c r="AZ645" i="7"/>
  <c r="AZ1067" i="7"/>
  <c r="AZ834" i="7"/>
  <c r="AZ224" i="7"/>
  <c r="AZ160" i="7"/>
  <c r="AZ161" i="7"/>
  <c r="AZ158" i="7"/>
  <c r="AZ159" i="7"/>
  <c r="AZ640" i="7"/>
  <c r="AZ1022" i="7"/>
  <c r="AZ944" i="7"/>
  <c r="AZ1104" i="7"/>
  <c r="AZ206" i="7"/>
  <c r="AZ449" i="7"/>
  <c r="AZ302" i="7"/>
  <c r="AZ489" i="7"/>
  <c r="AZ24" i="7"/>
  <c r="AZ994" i="7"/>
  <c r="AZ329" i="7"/>
  <c r="AZ1109" i="7"/>
  <c r="AZ900" i="7"/>
  <c r="AZ636" i="7"/>
  <c r="AZ276" i="7"/>
  <c r="AZ444" i="7"/>
  <c r="AZ172" i="7"/>
  <c r="AZ1036" i="7"/>
  <c r="AZ1100" i="7"/>
  <c r="AZ1085" i="7"/>
  <c r="AZ990" i="7"/>
  <c r="AZ546" i="7"/>
  <c r="AZ1025" i="7"/>
  <c r="AZ683" i="7"/>
  <c r="AZ1118" i="7"/>
  <c r="AZ174" i="7"/>
  <c r="AZ322" i="7"/>
  <c r="AZ871" i="7"/>
  <c r="AZ725" i="7"/>
  <c r="AZ600" i="7"/>
  <c r="AZ794" i="7"/>
  <c r="AZ1149" i="7"/>
  <c r="AZ1132" i="7"/>
  <c r="AZ151" i="7"/>
  <c r="AZ1113" i="7"/>
  <c r="AZ426" i="7"/>
  <c r="AZ509" i="7"/>
  <c r="AZ304" i="7"/>
  <c r="AZ454" i="7"/>
  <c r="AZ1137" i="7"/>
  <c r="AZ899" i="7"/>
  <c r="AZ200" i="7"/>
  <c r="AZ187" i="7"/>
  <c r="AZ470" i="7"/>
  <c r="AZ1102" i="7"/>
  <c r="AZ320" i="7"/>
  <c r="AZ875" i="7"/>
  <c r="AZ935" i="7"/>
  <c r="AZ761" i="7"/>
  <c r="AZ1150" i="7"/>
  <c r="AZ530" i="7"/>
  <c r="AZ743" i="7"/>
  <c r="AZ680" i="7"/>
  <c r="AZ950" i="7"/>
  <c r="AZ332" i="7"/>
  <c r="AZ877" i="7"/>
  <c r="AZ590" i="7"/>
  <c r="AZ1139" i="7"/>
  <c r="AZ779" i="7"/>
  <c r="AZ873" i="7"/>
  <c r="AZ1117" i="7"/>
  <c r="AZ620" i="7"/>
  <c r="AZ619" i="7"/>
  <c r="AZ1035" i="7"/>
  <c r="AZ945" i="7"/>
  <c r="AZ156" i="7"/>
  <c r="AZ362" i="7"/>
  <c r="AZ258" i="7"/>
  <c r="AZ246" i="7"/>
  <c r="AZ474" i="7"/>
  <c r="AZ218" i="7"/>
  <c r="AZ221" i="7"/>
  <c r="AZ82" i="7"/>
  <c r="AZ607" i="7"/>
  <c r="AZ367" i="7"/>
  <c r="AZ551" i="7"/>
  <c r="AZ552" i="7"/>
  <c r="AZ553" i="7"/>
  <c r="AZ1026" i="7"/>
  <c r="AZ1108" i="7"/>
  <c r="AZ39" i="7"/>
  <c r="AZ63" i="7"/>
  <c r="AZ1094" i="7"/>
  <c r="AZ904" i="7"/>
  <c r="AZ829" i="7"/>
  <c r="AZ497" i="7"/>
  <c r="AZ570" i="7"/>
  <c r="AZ639" i="7"/>
  <c r="AZ739" i="7"/>
  <c r="AZ144" i="7"/>
  <c r="AZ180" i="7"/>
  <c r="AZ991" i="7"/>
  <c r="AZ785" i="7"/>
  <c r="AZ1023" i="7"/>
  <c r="AZ1124" i="7"/>
  <c r="AZ434" i="7"/>
  <c r="AZ707" i="7"/>
  <c r="AZ358" i="7"/>
  <c r="AZ390" i="7"/>
  <c r="AZ731" i="7"/>
  <c r="AZ1089" i="7"/>
  <c r="AZ359" i="7"/>
  <c r="AZ360" i="7"/>
  <c r="AZ1120" i="7"/>
  <c r="AZ783" i="7"/>
  <c r="AZ483" i="7"/>
  <c r="AZ997" i="7"/>
  <c r="AZ929" i="7"/>
  <c r="AZ963" i="7"/>
  <c r="AZ886" i="7"/>
  <c r="AZ1123" i="7"/>
  <c r="AZ1063" i="7"/>
  <c r="AZ335" i="7"/>
  <c r="AZ762" i="7"/>
  <c r="AZ193" i="7"/>
  <c r="AZ42" i="7"/>
  <c r="AZ564" i="7"/>
  <c r="AZ503" i="7"/>
  <c r="AZ337" i="7"/>
  <c r="AZ372" i="7"/>
  <c r="AZ841" i="7"/>
  <c r="AZ336" i="7"/>
  <c r="AZ128" i="7"/>
  <c r="AZ7" i="7"/>
  <c r="AZ184" i="7"/>
  <c r="AZ140" i="7"/>
  <c r="AZ247" i="7"/>
  <c r="AZ1173" i="7"/>
  <c r="AZ940" i="7"/>
  <c r="AZ549" i="7"/>
  <c r="AZ1009" i="7"/>
  <c r="AZ568" i="7"/>
  <c r="AZ880" i="7"/>
  <c r="AZ349" i="7"/>
  <c r="AZ51" i="7"/>
  <c r="AZ867" i="7"/>
  <c r="AZ343" i="7"/>
  <c r="AZ842" i="7"/>
  <c r="AZ1087" i="7"/>
  <c r="AZ792" i="7"/>
  <c r="AZ207" i="7"/>
  <c r="AZ342" i="7"/>
  <c r="AZ815" i="7"/>
  <c r="AZ66" i="7"/>
  <c r="AZ351" i="7"/>
  <c r="AZ1008" i="7"/>
  <c r="AZ427" i="7"/>
  <c r="AZ41" i="7"/>
  <c r="AZ380" i="7"/>
  <c r="AZ152" i="7"/>
  <c r="AZ355" i="7"/>
  <c r="AZ650" i="7"/>
  <c r="AZ1029" i="7"/>
  <c r="AZ56" i="7"/>
  <c r="AZ356" i="7"/>
  <c r="AZ210" i="7"/>
  <c r="AZ708" i="7"/>
  <c r="AZ150" i="7"/>
  <c r="AZ43" i="7"/>
  <c r="AZ593" i="7"/>
  <c r="AZ40" i="7"/>
  <c r="AZ1037" i="7"/>
  <c r="AZ1030" i="7"/>
  <c r="AZ1000" i="7"/>
  <c r="AZ507" i="7"/>
  <c r="AZ275" i="7"/>
  <c r="AZ248" i="7"/>
  <c r="AZ550" i="7"/>
  <c r="AZ394" i="7"/>
  <c r="AZ999" i="7"/>
  <c r="AZ389" i="7"/>
  <c r="AZ155" i="7"/>
  <c r="AZ80" i="7"/>
  <c r="AZ995" i="7"/>
  <c r="AZ510" i="7"/>
  <c r="AZ17" i="7"/>
  <c r="AZ299" i="7"/>
  <c r="AZ328" i="7"/>
  <c r="AZ319" i="7"/>
  <c r="AZ435" i="7"/>
  <c r="AZ948" i="7"/>
  <c r="AZ854" i="7"/>
  <c r="AZ404" i="7"/>
  <c r="AZ498" i="7"/>
  <c r="AZ813" i="7"/>
  <c r="AZ407" i="7"/>
  <c r="AZ281" i="7"/>
  <c r="AZ954" i="7"/>
  <c r="AZ805" i="7"/>
  <c r="AZ898" i="7"/>
  <c r="AZ555" i="7"/>
  <c r="AZ513" i="7"/>
  <c r="AZ251" i="7"/>
  <c r="AZ354" i="7"/>
  <c r="AZ186" i="7"/>
  <c r="AZ188" i="7"/>
  <c r="AZ637" i="7"/>
  <c r="AZ814" i="7"/>
  <c r="AZ865" i="7"/>
  <c r="AZ157" i="7"/>
  <c r="AZ44" i="7"/>
  <c r="AZ1097" i="7"/>
  <c r="AZ439" i="7"/>
  <c r="AZ242" i="7"/>
  <c r="AZ130" i="7"/>
  <c r="AZ972" i="7"/>
  <c r="AZ953" i="7"/>
  <c r="AZ584" i="7"/>
  <c r="AZ136" i="7"/>
  <c r="AZ33" i="7"/>
  <c r="AZ231" i="7"/>
  <c r="AZ237" i="7"/>
  <c r="AZ135" i="7"/>
  <c r="AZ806" i="7"/>
  <c r="AZ233" i="7"/>
  <c r="AZ1083" i="7"/>
  <c r="AZ699" i="7"/>
  <c r="AZ418" i="7"/>
  <c r="AZ916" i="7"/>
  <c r="AZ1021" i="7"/>
  <c r="AZ1103" i="7"/>
  <c r="AZ1153" i="7"/>
  <c r="AZ254" i="7"/>
  <c r="AZ833" i="7"/>
  <c r="AZ532" i="7"/>
  <c r="AZ5" i="7"/>
  <c r="AZ1116" i="7"/>
  <c r="AZ79" i="7"/>
  <c r="AZ712" i="7"/>
  <c r="AZ713" i="7"/>
  <c r="AZ658" i="7"/>
  <c r="AZ659" i="7"/>
  <c r="AZ660" i="7"/>
  <c r="AZ661" i="7"/>
  <c r="AZ622" i="7"/>
  <c r="AZ644" i="7"/>
  <c r="AZ464" i="7"/>
  <c r="AZ87" i="7"/>
  <c r="AZ482" i="7"/>
  <c r="AZ55" i="7"/>
  <c r="AZ383" i="7"/>
  <c r="AZ692" i="7"/>
  <c r="AZ448" i="7"/>
  <c r="AZ684" i="7"/>
  <c r="AZ338" i="7"/>
  <c r="AZ371" i="7"/>
  <c r="AZ139" i="7"/>
  <c r="AZ38" i="7"/>
  <c r="AZ443" i="7"/>
  <c r="AZ609" i="7"/>
  <c r="AZ341" i="7"/>
  <c r="AZ601" i="7"/>
  <c r="AZ523" i="7"/>
  <c r="AZ589" i="7"/>
  <c r="AZ576" i="7"/>
  <c r="AZ331" i="7"/>
  <c r="AZ567" i="7"/>
  <c r="AZ176" i="7"/>
  <c r="AZ205" i="7"/>
  <c r="AZ556" i="7"/>
  <c r="AZ86" i="7"/>
  <c r="AZ560" i="7"/>
  <c r="AZ984" i="7"/>
  <c r="AZ475" i="7"/>
  <c r="AZ617" i="7"/>
  <c r="AZ11" i="7"/>
  <c r="AZ361" i="7"/>
  <c r="AZ504" i="7"/>
  <c r="AZ153" i="7"/>
  <c r="AZ804" i="7"/>
  <c r="AZ602" i="7"/>
  <c r="AZ162" i="7"/>
  <c r="AZ544" i="7"/>
  <c r="AZ266" i="7"/>
  <c r="AZ959" i="7"/>
  <c r="AZ228" i="7"/>
  <c r="AZ732" i="7"/>
  <c r="AZ243" i="7"/>
  <c r="AZ811" i="7"/>
  <c r="AZ583" i="7"/>
  <c r="AZ857" i="7"/>
  <c r="AZ357" i="7"/>
  <c r="AZ201" i="7"/>
  <c r="AZ202" i="7"/>
  <c r="AZ535" i="7"/>
  <c r="AZ559" i="7"/>
  <c r="AZ612" i="7"/>
  <c r="AZ353" i="7"/>
  <c r="AZ577" i="7"/>
  <c r="AZ113" i="7"/>
  <c r="AZ773" i="7"/>
  <c r="AZ279" i="7"/>
  <c r="AZ141" i="7"/>
  <c r="AZ149" i="7"/>
  <c r="AZ557" i="7"/>
  <c r="AZ558" i="7"/>
  <c r="AZ340" i="7"/>
  <c r="AZ123" i="7"/>
  <c r="AZ1049" i="7"/>
  <c r="AZ23" i="7"/>
  <c r="AZ774" i="7"/>
  <c r="AZ344" i="7"/>
  <c r="AX878" i="7"/>
  <c r="AX499" i="7"/>
  <c r="AX495" i="7"/>
  <c r="AX634" i="7"/>
  <c r="AX608" i="7"/>
  <c r="AX421" i="7"/>
  <c r="AX1134" i="7"/>
  <c r="AX257" i="7"/>
  <c r="AX652" i="7"/>
  <c r="AX185" i="7"/>
  <c r="AX836" i="7"/>
  <c r="AX724" i="7"/>
  <c r="AX409" i="7"/>
  <c r="AX1014" i="7"/>
  <c r="AX729" i="7"/>
  <c r="AX261" i="7"/>
  <c r="AX481" i="7"/>
  <c r="AX74" i="7"/>
  <c r="AX892" i="7"/>
  <c r="AX232" i="7"/>
  <c r="AX92" i="7"/>
  <c r="AX437" i="7"/>
  <c r="AX858" i="7"/>
  <c r="AX402" i="7"/>
  <c r="AX445" i="7"/>
  <c r="AX882" i="7"/>
  <c r="AX397" i="7"/>
  <c r="AX190" i="7"/>
  <c r="AX934" i="7"/>
  <c r="AX494" i="7"/>
  <c r="AX204" i="7"/>
  <c r="AX1165" i="7"/>
  <c r="AX1048" i="7"/>
  <c r="AX1051" i="7"/>
  <c r="AX1041" i="7"/>
  <c r="AX1145" i="7"/>
  <c r="AX681" i="7"/>
  <c r="AX738" i="7"/>
  <c r="AX1135" i="7"/>
  <c r="AX919" i="7"/>
  <c r="AX49" i="7"/>
  <c r="AX501" i="7"/>
  <c r="AX76" i="7"/>
  <c r="AX411" i="7"/>
  <c r="AX704" i="7"/>
  <c r="AX947" i="7"/>
  <c r="AX866" i="7"/>
  <c r="AX891" i="7"/>
  <c r="AX436" i="7"/>
  <c r="AX843" i="7"/>
  <c r="AX845" i="7"/>
  <c r="AX378" i="7"/>
  <c r="AX268" i="7"/>
  <c r="AX269" i="7"/>
  <c r="AX627" i="7"/>
  <c r="AX921" i="7"/>
  <c r="AX855" i="7"/>
  <c r="AX1099" i="7"/>
  <c r="AX46" i="7"/>
  <c r="AX647" i="7"/>
  <c r="AX442" i="7"/>
  <c r="AX293" i="7"/>
  <c r="AX1053" i="7"/>
  <c r="AX450" i="7"/>
  <c r="AX47" i="7"/>
  <c r="AX467" i="7"/>
  <c r="AX969" i="7"/>
  <c r="AX1065" i="7"/>
  <c r="AX955" i="7"/>
  <c r="AX522" i="7"/>
  <c r="AX696" i="7"/>
  <c r="AX1015" i="7"/>
  <c r="AX1164" i="7"/>
  <c r="AX1163" i="7"/>
  <c r="AX183" i="7"/>
  <c r="AX478" i="7"/>
  <c r="AX198" i="7"/>
  <c r="AX95" i="7"/>
  <c r="AX496" i="7"/>
  <c r="AX286" i="7"/>
  <c r="AX287" i="7"/>
  <c r="AX288" i="7"/>
  <c r="AX290" i="7"/>
  <c r="AX870" i="7"/>
  <c r="AX968" i="7"/>
  <c r="AX388" i="7"/>
  <c r="AX441" i="7"/>
  <c r="AX803" i="7"/>
  <c r="AX705" i="7"/>
  <c r="AX291" i="7"/>
  <c r="AX869" i="7"/>
  <c r="AX966" i="7"/>
  <c r="AX289" i="7"/>
  <c r="AX697" i="7"/>
  <c r="AX106" i="7"/>
  <c r="AX1068" i="7"/>
  <c r="AX250" i="7"/>
  <c r="AX440" i="7"/>
  <c r="AX61" i="7"/>
  <c r="AX701" i="7"/>
  <c r="AX942" i="7"/>
  <c r="AX119" i="7"/>
  <c r="AX62" i="7"/>
  <c r="AX419" i="7"/>
  <c r="AX114" i="7"/>
  <c r="AX480" i="7"/>
  <c r="AX848" i="7"/>
  <c r="AX517" i="7"/>
  <c r="AX747" i="7"/>
  <c r="AX967" i="7"/>
  <c r="AX212" i="7"/>
  <c r="AX89" i="7"/>
  <c r="AX459" i="7"/>
  <c r="AX431" i="7"/>
  <c r="AX197" i="7"/>
  <c r="AX6" i="7"/>
  <c r="AX508" i="7"/>
  <c r="AX746" i="7"/>
  <c r="AX244" i="7"/>
  <c r="AX457" i="7"/>
  <c r="AX67" i="7"/>
  <c r="AX192" i="7"/>
  <c r="AX68" i="7"/>
  <c r="AX925" i="7"/>
  <c r="AX170" i="7"/>
  <c r="AX31" i="7"/>
  <c r="AX1101" i="7"/>
  <c r="AX274" i="7"/>
  <c r="AX452" i="7"/>
  <c r="AX670" i="7"/>
  <c r="AX671" i="7"/>
  <c r="AX672" i="7"/>
  <c r="AX653" i="7"/>
  <c r="AX189" i="7"/>
  <c r="AX486" i="7"/>
  <c r="AX238" i="7"/>
  <c r="AX73" i="7"/>
  <c r="AX462" i="7"/>
  <c r="AX219" i="7"/>
  <c r="AX476" i="7"/>
  <c r="AX396" i="7"/>
  <c r="AX563" i="7"/>
  <c r="AX303" i="7"/>
  <c r="AX167" i="7"/>
  <c r="AX547" i="7"/>
  <c r="AX690" i="7"/>
  <c r="AX646" i="7"/>
  <c r="AX918" i="7"/>
  <c r="AX72" i="7"/>
  <c r="AX1152" i="7"/>
  <c r="AX613" i="7"/>
  <c r="AX461" i="7"/>
  <c r="AX910" i="7"/>
  <c r="AX177" i="7"/>
  <c r="AX710" i="7"/>
  <c r="AX168" i="7"/>
  <c r="AX1047" i="7"/>
  <c r="AX1005" i="7"/>
  <c r="AX27" i="7"/>
  <c r="AX931" i="7"/>
  <c r="AX1038" i="7"/>
  <c r="AX759" i="7"/>
  <c r="AX223" i="7"/>
  <c r="AX220" i="7"/>
  <c r="AX127" i="7"/>
  <c r="AX463" i="7"/>
  <c r="AX69" i="7"/>
  <c r="AX588" i="7"/>
  <c r="AX29" i="7"/>
  <c r="AX422" i="7"/>
  <c r="AX433" i="7"/>
  <c r="AX518" i="7"/>
  <c r="AX208" i="7"/>
  <c r="AX58" i="7"/>
  <c r="AX500" i="7"/>
  <c r="AX325" i="7"/>
  <c r="AX222" i="7"/>
  <c r="AX676" i="7"/>
  <c r="AX182" i="7"/>
  <c r="AX392" i="7"/>
  <c r="AX740" i="7"/>
  <c r="AX664" i="7"/>
  <c r="AX665" i="7"/>
  <c r="AX666" i="7"/>
  <c r="AX667" i="7"/>
  <c r="AX668" i="7"/>
  <c r="AX669" i="7"/>
  <c r="AX491" i="7"/>
  <c r="AX468" i="7"/>
  <c r="AX393" i="7"/>
  <c r="AX1061" i="7"/>
  <c r="AX270" i="7"/>
  <c r="AX1070" i="7"/>
  <c r="AX60" i="7"/>
  <c r="AX96" i="7"/>
  <c r="AX714" i="7"/>
  <c r="AX715" i="7"/>
  <c r="AX736" i="7"/>
  <c r="AX730" i="7"/>
  <c r="AX171" i="7"/>
  <c r="AX488" i="7"/>
  <c r="AX835" i="7"/>
  <c r="AX134" i="7"/>
  <c r="AX13" i="7"/>
  <c r="AX685" i="7"/>
  <c r="AX879" i="7"/>
  <c r="AX1075" i="7"/>
  <c r="AX1076" i="7"/>
  <c r="AX1077" i="7"/>
  <c r="AX240" i="7"/>
  <c r="AX1144" i="7"/>
  <c r="AX48" i="7"/>
  <c r="AX259" i="7"/>
  <c r="AX216" i="7"/>
  <c r="AX1078" i="7"/>
  <c r="AX241" i="7"/>
  <c r="AX91" i="7"/>
  <c r="AX874" i="7"/>
  <c r="AX408" i="7"/>
  <c r="AX719" i="7"/>
  <c r="AX717" i="7"/>
  <c r="AX430" i="7"/>
  <c r="AX460" i="7"/>
  <c r="AX566" i="7"/>
  <c r="AX996" i="7"/>
  <c r="AX641" i="7"/>
  <c r="AX330" i="7"/>
  <c r="AX784" i="7"/>
  <c r="AX318" i="7"/>
  <c r="AX117" i="7"/>
  <c r="AX1079" i="7"/>
  <c r="AX1080" i="7"/>
  <c r="AX199" i="7"/>
  <c r="AX906" i="7"/>
  <c r="AX788" i="7"/>
  <c r="AX1060" i="7"/>
  <c r="AX282" i="7"/>
  <c r="AX752" i="7"/>
  <c r="AX57" i="7"/>
  <c r="AX398" i="7"/>
  <c r="AX992" i="7"/>
  <c r="AX537" i="7"/>
  <c r="AX20" i="7"/>
  <c r="AX961" i="7"/>
  <c r="AX59" i="7"/>
  <c r="AX909" i="7"/>
  <c r="AX915" i="7"/>
  <c r="AX890" i="7"/>
  <c r="AX598" i="7"/>
  <c r="AX85" i="7"/>
  <c r="AX657" i="7"/>
  <c r="AX1167" i="7"/>
  <c r="AX1018" i="7"/>
  <c r="AX686" i="7"/>
  <c r="AX635" i="7"/>
  <c r="AX126" i="7"/>
  <c r="AX120" i="7"/>
  <c r="AX723" i="7"/>
  <c r="AX1032" i="7"/>
  <c r="AX1040" i="7"/>
  <c r="AX14" i="7"/>
  <c r="AX1130" i="7"/>
  <c r="AX1131" i="7"/>
  <c r="AX131" i="7"/>
  <c r="AX305" i="7"/>
  <c r="AX217" i="7"/>
  <c r="AX458" i="7"/>
  <c r="AX283" i="7"/>
  <c r="AX744" i="7"/>
  <c r="AX801" i="7"/>
  <c r="AX778" i="7"/>
  <c r="AX578" i="7"/>
  <c r="AX307" i="7"/>
  <c r="AX260" i="7"/>
  <c r="AX103" i="7"/>
  <c r="AX526" i="7"/>
  <c r="AX582" i="7"/>
  <c r="AX373" i="7"/>
  <c r="AX374" i="7"/>
  <c r="AX375" i="7"/>
  <c r="AX376" i="7"/>
  <c r="AX311" i="7"/>
  <c r="AX1044" i="7"/>
  <c r="AX562" i="7"/>
  <c r="AX255" i="7"/>
  <c r="AX1072" i="7"/>
  <c r="AX682" i="7"/>
  <c r="AX111" i="7"/>
  <c r="AX466" i="7"/>
  <c r="AX110" i="7"/>
  <c r="AX245" i="7"/>
  <c r="AX881" i="7"/>
  <c r="AX101" i="7"/>
  <c r="AX230" i="7"/>
  <c r="AX77" i="7"/>
  <c r="AX313" i="7"/>
  <c r="AX310" i="7"/>
  <c r="AX766" i="7"/>
  <c r="AX985" i="7"/>
  <c r="AX986" i="7"/>
  <c r="AX987" i="7"/>
  <c r="AX988" i="7"/>
  <c r="AX902" i="7"/>
  <c r="AX297" i="7"/>
  <c r="AX1143" i="7"/>
  <c r="AX1128" i="7"/>
  <c r="AX284" i="7"/>
  <c r="AX18" i="7"/>
  <c r="AX277" i="7"/>
  <c r="AX830" i="7"/>
  <c r="AX280" i="7"/>
  <c r="AX84" i="7"/>
  <c r="AX733" i="7"/>
  <c r="AX728" i="7"/>
  <c r="AX1010" i="7"/>
  <c r="AX700" i="7"/>
  <c r="AX317" i="7"/>
  <c r="AX28" i="7"/>
  <c r="AX569" i="7"/>
  <c r="AX99" i="7"/>
  <c r="AX8" i="7"/>
  <c r="AX9" i="7"/>
  <c r="AX10" i="7"/>
  <c r="AX768" i="7"/>
  <c r="AX298" i="7"/>
  <c r="AX677" i="7"/>
  <c r="AX377" i="7"/>
  <c r="AX624" i="7"/>
  <c r="AX21" i="7"/>
  <c r="AX30" i="7"/>
  <c r="AX515" i="7"/>
  <c r="AX70" i="7"/>
  <c r="AX71" i="7"/>
  <c r="AX267" i="7"/>
  <c r="AX121" i="7"/>
  <c r="AX249" i="7"/>
  <c r="AX239" i="7"/>
  <c r="AX790" i="7"/>
  <c r="AX516" i="7"/>
  <c r="AX849" i="7"/>
  <c r="AX451" i="7"/>
  <c r="AX97" i="7"/>
  <c r="AX905" i="7"/>
  <c r="AX1127" i="7"/>
  <c r="AX628" i="7"/>
  <c r="AX908" i="7"/>
  <c r="AX75" i="7"/>
  <c r="AX1125" i="7"/>
  <c r="AX273" i="7"/>
  <c r="AX621" i="7"/>
  <c r="AX333" i="7"/>
  <c r="AX129" i="7"/>
  <c r="AX350" i="7"/>
  <c r="AX993" i="7"/>
  <c r="AX1057" i="7"/>
  <c r="AX741" i="7"/>
  <c r="AX93" i="7"/>
  <c r="AX742" i="7"/>
  <c r="AX265" i="7"/>
  <c r="AX793" i="7"/>
  <c r="AX1106" i="7"/>
  <c r="AX484" i="7"/>
  <c r="AX15" i="7"/>
  <c r="AX112" i="7"/>
  <c r="AX1126" i="7"/>
  <c r="AX554" i="7"/>
  <c r="AX132" i="7"/>
  <c r="AX819" i="7"/>
  <c r="AX347" i="7"/>
  <c r="AX125" i="7"/>
  <c r="AX782" i="7"/>
  <c r="AX81" i="7"/>
  <c r="AX1034" i="7"/>
  <c r="AX115" i="7"/>
  <c r="AX592" i="7"/>
  <c r="AX1069" i="7"/>
  <c r="AX649" i="7"/>
  <c r="AX122" i="7"/>
  <c r="AX771" i="7"/>
  <c r="AX1129" i="7"/>
  <c r="AX334" i="7"/>
  <c r="AX143" i="7"/>
  <c r="AX138" i="7"/>
  <c r="AX118" i="7"/>
  <c r="AX323" i="7"/>
  <c r="AX542" i="7"/>
  <c r="AX539" i="7"/>
  <c r="AX885" i="7"/>
  <c r="AX780" i="7"/>
  <c r="AX1058" i="7"/>
  <c r="AX108" i="7"/>
  <c r="AX314" i="7"/>
  <c r="AX754" i="7"/>
  <c r="AX933" i="7"/>
  <c r="AX863" i="7"/>
  <c r="AX756" i="7"/>
  <c r="AX308" i="7"/>
  <c r="AX22" i="7"/>
  <c r="AX98" i="7"/>
  <c r="AX54" i="7"/>
  <c r="AX53" i="7"/>
  <c r="AX979" i="7"/>
  <c r="AX980" i="7"/>
  <c r="AX981" i="7"/>
  <c r="AX982" i="7"/>
  <c r="AX721" i="7"/>
  <c r="AX797" i="7"/>
  <c r="AX838" i="7"/>
  <c r="AX169" i="7"/>
  <c r="AX52" i="7"/>
  <c r="AX485" i="7"/>
  <c r="AX716" i="7"/>
  <c r="AX922" i="7"/>
  <c r="AX366" i="7"/>
  <c r="AX164" i="7"/>
  <c r="AX727" i="7"/>
  <c r="AX364" i="7"/>
  <c r="AX1028" i="7"/>
  <c r="AX799" i="7"/>
  <c r="AX3" i="7"/>
  <c r="AX272" i="7"/>
  <c r="AX946" i="7"/>
  <c r="AX25" i="7"/>
  <c r="AX587" i="7"/>
  <c r="AX1157" i="7"/>
  <c r="AX536" i="7"/>
  <c r="AX540" i="7"/>
  <c r="AX1027" i="7"/>
  <c r="AX1064" i="7"/>
  <c r="AX94" i="7"/>
  <c r="AX109" i="7"/>
  <c r="AX709" i="7"/>
  <c r="AX565" i="7"/>
  <c r="AX50" i="7"/>
  <c r="AX163" i="7"/>
  <c r="AX365" i="7"/>
  <c r="AX363" i="7"/>
  <c r="AX604" i="7"/>
  <c r="AX862" i="7"/>
  <c r="AX824" i="7"/>
  <c r="AX825" i="7"/>
  <c r="AX502" i="7"/>
  <c r="AX928" i="7"/>
  <c r="AX912" i="7"/>
  <c r="AX630" i="7"/>
  <c r="AX1155" i="7"/>
  <c r="AX689" i="7"/>
  <c r="AX1169" i="7"/>
  <c r="AX765" i="7"/>
  <c r="AX603" i="7"/>
  <c r="AX776" i="7"/>
  <c r="AX271" i="7"/>
  <c r="AX227" i="7"/>
  <c r="AX711" i="7"/>
  <c r="AX702" i="7"/>
  <c r="AX107" i="7"/>
  <c r="AX893" i="7"/>
  <c r="AX977" i="7"/>
  <c r="AX772" i="7"/>
  <c r="AX831" i="7"/>
  <c r="AX828" i="7"/>
  <c r="AX812" i="7"/>
  <c r="AX1172" i="7"/>
  <c r="AX581" i="7"/>
  <c r="AX775" i="7"/>
  <c r="AX889" i="7"/>
  <c r="AX846" i="7"/>
  <c r="AX124" i="7"/>
  <c r="AX614" i="7"/>
  <c r="AX100" i="7"/>
  <c r="AX234" i="7"/>
  <c r="AX939" i="7"/>
  <c r="AX179" i="7"/>
  <c r="AX975" i="7"/>
  <c r="AX976" i="7"/>
  <c r="AX16" i="7"/>
  <c r="AX142" i="7"/>
  <c r="AX137" i="7"/>
  <c r="AX321" i="7"/>
  <c r="AX294" i="7"/>
  <c r="AX295" i="7"/>
  <c r="AX533" i="7"/>
  <c r="AX534" i="7"/>
  <c r="AX19" i="7"/>
  <c r="AX545" i="7"/>
  <c r="AX1043" i="7"/>
  <c r="AX973" i="7"/>
  <c r="AX306" i="7"/>
  <c r="AX930" i="7"/>
  <c r="AX263" i="7"/>
  <c r="AX469" i="7"/>
  <c r="AX1033" i="7"/>
  <c r="AX698" i="7"/>
  <c r="AX769" i="7"/>
  <c r="AX895" i="7"/>
  <c r="AX896" i="7"/>
  <c r="AX897" i="7"/>
  <c r="AX278" i="7"/>
  <c r="AX410" i="7"/>
  <c r="AX1086" i="7"/>
  <c r="AX662" i="7"/>
  <c r="AX978" i="7"/>
  <c r="AX753" i="7"/>
  <c r="AX104" i="7"/>
  <c r="AX381" i="7"/>
  <c r="AX770" i="7"/>
  <c r="AX1096" i="7"/>
  <c r="AX695" i="7"/>
  <c r="AX401" i="7"/>
  <c r="AX847" i="7"/>
  <c r="AX926" i="7"/>
  <c r="AX1159" i="7"/>
  <c r="AX1119" i="7"/>
  <c r="AX472" i="7"/>
  <c r="AX594" i="7"/>
  <c r="AX1158" i="7"/>
  <c r="AX379" i="7"/>
  <c r="AX827" i="7"/>
  <c r="AX734" i="7"/>
  <c r="AX907" i="7"/>
  <c r="AX998" i="7"/>
  <c r="AX1151" i="7"/>
  <c r="AX229" i="7"/>
  <c r="AX1147" i="7"/>
  <c r="AX133" i="7"/>
  <c r="AX1024" i="7"/>
  <c r="AX970" i="7"/>
  <c r="AX1088" i="7"/>
  <c r="AX938" i="7"/>
  <c r="AX102" i="7"/>
  <c r="AX964" i="7"/>
  <c r="AX974" i="7"/>
  <c r="AX616" i="7"/>
  <c r="AX326" i="7"/>
  <c r="AX1115" i="7"/>
  <c r="AX1170" i="7"/>
  <c r="AX324" i="7"/>
  <c r="AX936" i="7"/>
  <c r="AX691" i="7"/>
  <c r="AX679" i="7"/>
  <c r="AX456" i="7"/>
  <c r="AX757" i="7"/>
  <c r="AX541" i="7"/>
  <c r="AX826" i="7"/>
  <c r="AX643" i="7"/>
  <c r="AX903" i="7"/>
  <c r="AX428" i="7"/>
  <c r="AX300" i="7"/>
  <c r="AX527" i="7"/>
  <c r="AX252" i="7"/>
  <c r="AX514" i="7"/>
  <c r="AX525" i="7"/>
  <c r="AX971" i="7"/>
  <c r="AX1011" i="7"/>
  <c r="AX860" i="7"/>
  <c r="AX706" i="7"/>
  <c r="AX913" i="7"/>
  <c r="AX391" i="7"/>
  <c r="AX958" i="7"/>
  <c r="AX154" i="7"/>
  <c r="AX487" i="7"/>
  <c r="AX520" i="7"/>
  <c r="AX1111" i="7"/>
  <c r="AX32" i="7"/>
  <c r="AX369" i="7"/>
  <c r="AX312" i="7"/>
  <c r="AX1081" i="7"/>
  <c r="AX651" i="7"/>
  <c r="AX292" i="7"/>
  <c r="AX561" i="7"/>
  <c r="AX786" i="7"/>
  <c r="AX989" i="7"/>
  <c r="AX920" i="7"/>
  <c r="AX519" i="7"/>
  <c r="AX673" i="7"/>
  <c r="AX203" i="7"/>
  <c r="AX965" i="7"/>
  <c r="AX531" i="7"/>
  <c r="AX1156" i="7"/>
  <c r="AX413" i="7"/>
  <c r="AX703" i="7"/>
  <c r="AX105" i="7"/>
  <c r="AX1112" i="7"/>
  <c r="AX632" i="7"/>
  <c r="AX749" i="7"/>
  <c r="AX943" i="7"/>
  <c r="AX822" i="7"/>
  <c r="AX471" i="7"/>
  <c r="AX1148" i="7"/>
  <c r="AX1160" i="7"/>
  <c r="AX625" i="7"/>
  <c r="AX1092" i="7"/>
  <c r="AX384" i="7"/>
  <c r="AX385" i="7"/>
  <c r="AX386" i="7"/>
  <c r="AX387" i="7"/>
  <c r="AX735" i="7"/>
  <c r="AX591" i="7"/>
  <c r="AX346" i="7"/>
  <c r="AX1171" i="7"/>
  <c r="AX1031" i="7"/>
  <c r="AX923" i="7"/>
  <c r="AX505" i="7"/>
  <c r="AX1098" i="7"/>
  <c r="AX196" i="7"/>
  <c r="AX511" i="7"/>
  <c r="AX596" i="7"/>
  <c r="AX399" i="7"/>
  <c r="AX1146" i="7"/>
  <c r="AX952" i="7"/>
  <c r="AX1154" i="7"/>
  <c r="AX1066" i="7"/>
  <c r="AX447" i="7"/>
  <c r="AX810" i="7"/>
  <c r="AX832" i="7"/>
  <c r="AX1002" i="7"/>
  <c r="AX512" i="7"/>
  <c r="AX586" i="7"/>
  <c r="AX348" i="7"/>
  <c r="AX90" i="7"/>
  <c r="AX901" i="7"/>
  <c r="AX148" i="7"/>
  <c r="AX145" i="7"/>
  <c r="AX146" i="7"/>
  <c r="AX590" i="7"/>
  <c r="AX1109" i="7"/>
  <c r="AX492" i="7"/>
  <c r="AX1045" i="7"/>
  <c r="AX1012" i="7"/>
  <c r="AX816" i="7"/>
  <c r="AX352" i="7"/>
  <c r="AX808" i="7"/>
  <c r="AX1050" i="7"/>
  <c r="AX1062" i="7"/>
  <c r="AX678" i="7"/>
  <c r="AX493" i="7"/>
  <c r="AX777" i="7"/>
  <c r="AX767" i="7"/>
  <c r="AX83" i="7"/>
  <c r="AX432" i="7"/>
  <c r="AX1091" i="7"/>
  <c r="AX45" i="7"/>
  <c r="AX2" i="7"/>
  <c r="AX147" i="7"/>
  <c r="AX116" i="7"/>
  <c r="AX629" i="7"/>
  <c r="AX595" i="7"/>
  <c r="AX1161" i="7"/>
  <c r="AX809" i="7"/>
  <c r="AX760" i="7"/>
  <c r="AX817" i="7"/>
  <c r="AX253" i="7"/>
  <c r="AX951" i="7"/>
  <c r="AX798" i="7"/>
  <c r="AX1016" i="7"/>
  <c r="AX315" i="7"/>
  <c r="AX339" i="7"/>
  <c r="AX722" i="7"/>
  <c r="AX956" i="7"/>
  <c r="AX400" i="7"/>
  <c r="AX687" i="7"/>
  <c r="AX837" i="7"/>
  <c r="AX424" i="7"/>
  <c r="AX850" i="7"/>
  <c r="AX1052" i="7"/>
  <c r="AX800" i="7"/>
  <c r="AX1162" i="7"/>
  <c r="AX1003" i="7"/>
  <c r="AX1166" i="7"/>
  <c r="AX465" i="7"/>
  <c r="AX856" i="7"/>
  <c r="AX844" i="7"/>
  <c r="AX528" i="7"/>
  <c r="AX883" i="7"/>
  <c r="AX884" i="7"/>
  <c r="AX415" i="7"/>
  <c r="AX758" i="7"/>
  <c r="AX262" i="7"/>
  <c r="AX818" i="7"/>
  <c r="AX524" i="7"/>
  <c r="AX823" i="7"/>
  <c r="AX37" i="7"/>
  <c r="AX648" i="7"/>
  <c r="AX1056" i="7"/>
  <c r="AX599" i="7"/>
  <c r="AX597" i="7"/>
  <c r="AX764" i="7"/>
  <c r="AX506" i="7"/>
  <c r="AX1133" i="7"/>
  <c r="AX1136" i="7"/>
  <c r="AX949" i="7"/>
  <c r="AX763" i="7"/>
  <c r="AX688" i="7"/>
  <c r="AX327" i="7"/>
  <c r="AX1055" i="7"/>
  <c r="AX1082" i="7"/>
  <c r="AX626" i="7"/>
  <c r="AX853" i="7"/>
  <c r="AX406" i="7"/>
  <c r="AX538" i="7"/>
  <c r="AX900" i="7"/>
  <c r="AX636" i="7"/>
  <c r="AX276" i="7"/>
  <c r="AX444" i="7"/>
  <c r="AX172" i="7"/>
  <c r="AX1036" i="7"/>
  <c r="AX1100" i="7"/>
  <c r="AX1085" i="7"/>
  <c r="AX990" i="7"/>
  <c r="AX546" i="7"/>
  <c r="AX1025" i="7"/>
  <c r="AX683" i="7"/>
  <c r="AX1118" i="7"/>
  <c r="AX174" i="7"/>
  <c r="AX322" i="7"/>
  <c r="AX871" i="7"/>
  <c r="AX725" i="7"/>
  <c r="AX600" i="7"/>
  <c r="AX794" i="7"/>
  <c r="AX1149" i="7"/>
  <c r="AX1132" i="7"/>
  <c r="AX151" i="7"/>
  <c r="AX1113" i="7"/>
  <c r="AX426" i="7"/>
  <c r="AX509" i="7"/>
  <c r="AX304" i="7"/>
  <c r="AX454" i="7"/>
  <c r="AX1137" i="7"/>
  <c r="AX899" i="7"/>
  <c r="AX200" i="7"/>
  <c r="AX187" i="7"/>
  <c r="AX470" i="7"/>
  <c r="AX1102" i="7"/>
  <c r="AX320" i="7"/>
  <c r="AX875" i="7"/>
  <c r="AX935" i="7"/>
  <c r="AX761" i="7"/>
  <c r="AX1150" i="7"/>
  <c r="AX530" i="7"/>
  <c r="AX743" i="7"/>
  <c r="AX680" i="7"/>
  <c r="AX950" i="7"/>
  <c r="AX332" i="7"/>
  <c r="AX877" i="7"/>
  <c r="AX1139" i="7"/>
  <c r="AX779" i="7"/>
  <c r="AX873" i="7"/>
  <c r="AX1117" i="7"/>
  <c r="AX620" i="7"/>
  <c r="AX619" i="7"/>
  <c r="AX1035" i="7"/>
  <c r="AX945" i="7"/>
  <c r="AX156" i="7"/>
  <c r="AX362" i="7"/>
  <c r="AX258" i="7"/>
  <c r="AX246" i="7"/>
  <c r="AX474" i="7"/>
  <c r="AX218" i="7"/>
  <c r="AX221" i="7"/>
  <c r="AX82" i="7"/>
  <c r="AX607" i="7"/>
  <c r="AX367" i="7"/>
  <c r="AX551" i="7"/>
  <c r="AX552" i="7"/>
  <c r="AX553" i="7"/>
  <c r="AX1026" i="7"/>
  <c r="AX1108" i="7"/>
  <c r="AX39" i="7"/>
  <c r="AX63" i="7"/>
  <c r="AX1094" i="7"/>
  <c r="AX904" i="7"/>
  <c r="AX829" i="7"/>
  <c r="AX497" i="7"/>
  <c r="AX570" i="7"/>
  <c r="AX639" i="7"/>
  <c r="AX739" i="7"/>
  <c r="AX144" i="7"/>
  <c r="AX180" i="7"/>
  <c r="AX991" i="7"/>
  <c r="AX785" i="7"/>
  <c r="AX1023" i="7"/>
  <c r="AX1124" i="7"/>
  <c r="AX434" i="7"/>
  <c r="AX707" i="7"/>
  <c r="AX358" i="7"/>
  <c r="AX390" i="7"/>
  <c r="AX731" i="7"/>
  <c r="AX1089" i="7"/>
  <c r="AX359" i="7"/>
  <c r="AX360" i="7"/>
  <c r="AX1120" i="7"/>
  <c r="AX783" i="7"/>
  <c r="AX191" i="7"/>
  <c r="AX316" i="7"/>
  <c r="AX1110" i="7"/>
  <c r="AX1039" i="7"/>
  <c r="AX1007" i="7"/>
  <c r="AX941" i="7"/>
  <c r="AX924" i="7"/>
  <c r="AX674" i="7"/>
  <c r="AX633" i="7"/>
  <c r="AX1074" i="7"/>
  <c r="AX611" i="7"/>
  <c r="AX580" i="7"/>
  <c r="AX370" i="7"/>
  <c r="AX638" i="7"/>
  <c r="AX1105" i="7"/>
  <c r="AX876" i="7"/>
  <c r="AX64" i="7"/>
  <c r="AX802" i="7"/>
  <c r="AX178" i="7"/>
  <c r="AX618" i="7"/>
  <c r="AX1013" i="7"/>
  <c r="AX605" i="7"/>
  <c r="AX606" i="7"/>
  <c r="AX852" i="7"/>
  <c r="AX477" i="7"/>
  <c r="AX425" i="7"/>
  <c r="AX957" i="7"/>
  <c r="AX1019" i="7"/>
  <c r="AX807" i="7"/>
  <c r="AX1059" i="7"/>
  <c r="AX1138" i="7"/>
  <c r="AX937" i="7"/>
  <c r="AX416" i="7"/>
  <c r="AX195" i="7"/>
  <c r="AX420" i="7"/>
  <c r="AX1095" i="7"/>
  <c r="AX215" i="7"/>
  <c r="AX1140" i="7"/>
  <c r="AX1141" i="7"/>
  <c r="AX1142" i="7"/>
  <c r="AX1168" i="7"/>
  <c r="AX209" i="7"/>
  <c r="AX1071" i="7"/>
  <c r="AX932" i="7"/>
  <c r="AX473" i="7"/>
  <c r="AX654" i="7"/>
  <c r="AX1073" i="7"/>
  <c r="AX911" i="7"/>
  <c r="AX821" i="7"/>
  <c r="AX479" i="7"/>
  <c r="AX1020" i="7"/>
  <c r="AX663" i="7"/>
  <c r="AX1121" i="7"/>
  <c r="AX820" i="7"/>
  <c r="AX796" i="7"/>
  <c r="AX412" i="7"/>
  <c r="AX1084" i="7"/>
  <c r="AX745" i="7"/>
  <c r="AX429" i="7"/>
  <c r="AX175" i="7"/>
  <c r="AX791" i="7"/>
  <c r="AX750" i="7"/>
  <c r="AX781" i="7"/>
  <c r="AX914" i="7"/>
  <c r="AX751" i="7"/>
  <c r="AX382" i="7"/>
  <c r="AX748" i="7"/>
  <c r="AX1017" i="7"/>
  <c r="AX645" i="7"/>
  <c r="AX1067" i="7"/>
  <c r="AX834" i="7"/>
  <c r="AX224" i="7"/>
  <c r="AX160" i="7"/>
  <c r="AX161" i="7"/>
  <c r="AX158" i="7"/>
  <c r="AX159" i="7"/>
  <c r="AX640" i="7"/>
  <c r="AX1022" i="7"/>
  <c r="AX944" i="7"/>
  <c r="AX1104" i="7"/>
  <c r="AX206" i="7"/>
  <c r="AX449" i="7"/>
  <c r="AX302" i="7"/>
  <c r="AX489" i="7"/>
  <c r="AX24" i="7"/>
  <c r="AX994" i="7"/>
  <c r="AX329" i="7"/>
  <c r="AX916" i="7"/>
  <c r="AX1000" i="7"/>
  <c r="AX1063" i="7"/>
  <c r="AX86" i="7"/>
  <c r="AX1021" i="7"/>
  <c r="AX507" i="7"/>
  <c r="AX78" i="7"/>
  <c r="AX1103" i="7"/>
  <c r="AX1153" i="7"/>
  <c r="AX254" i="7"/>
  <c r="AX833" i="7"/>
  <c r="AX532" i="7"/>
  <c r="AX5" i="7"/>
  <c r="AX1116" i="7"/>
  <c r="AX79" i="7"/>
  <c r="AX712" i="7"/>
  <c r="AX713" i="7"/>
  <c r="AX658" i="7"/>
  <c r="AX659" i="7"/>
  <c r="AX660" i="7"/>
  <c r="AX661" i="7"/>
  <c r="AX622" i="7"/>
  <c r="AX644" i="7"/>
  <c r="AX464" i="7"/>
  <c r="AX87" i="7"/>
  <c r="AX482" i="7"/>
  <c r="AX55" i="7"/>
  <c r="AX383" i="7"/>
  <c r="AX692" i="7"/>
  <c r="AX448" i="7"/>
  <c r="AX684" i="7"/>
  <c r="AX338" i="7"/>
  <c r="AX371" i="7"/>
  <c r="AX139" i="7"/>
  <c r="AX38" i="7"/>
  <c r="AX443" i="7"/>
  <c r="AX609" i="7"/>
  <c r="AX341" i="7"/>
  <c r="AX601" i="7"/>
  <c r="AX523" i="7"/>
  <c r="AX589" i="7"/>
  <c r="AX576" i="7"/>
  <c r="AX331" i="7"/>
  <c r="AX567" i="7"/>
  <c r="AX176" i="7"/>
  <c r="AX205" i="7"/>
  <c r="AX556" i="7"/>
  <c r="AX301" i="7"/>
  <c r="AX483" i="7"/>
  <c r="AX997" i="7"/>
  <c r="AX929" i="7"/>
  <c r="AX963" i="7"/>
  <c r="AX886" i="7"/>
  <c r="AX1123" i="7"/>
  <c r="AX521" i="7"/>
  <c r="AX917" i="7"/>
  <c r="AX984" i="7"/>
  <c r="AX475" i="7"/>
  <c r="AX617" i="7"/>
  <c r="AX11" i="7"/>
  <c r="AX361" i="7"/>
  <c r="AX504" i="7"/>
  <c r="AX153" i="7"/>
  <c r="AX804" i="7"/>
  <c r="AX602" i="7"/>
  <c r="AX162" i="7"/>
  <c r="AX544" i="7"/>
  <c r="AX266" i="7"/>
  <c r="AX959" i="7"/>
  <c r="AX228" i="7"/>
  <c r="AX732" i="7"/>
  <c r="AX243" i="7"/>
  <c r="AX811" i="7"/>
  <c r="AX583" i="7"/>
  <c r="AX857" i="7"/>
  <c r="AX357" i="7"/>
  <c r="AX201" i="7"/>
  <c r="AX202" i="7"/>
  <c r="AX535" i="7"/>
  <c r="AX559" i="7"/>
  <c r="AX612" i="7"/>
  <c r="AX353" i="7"/>
  <c r="AX577" i="7"/>
  <c r="AX113" i="7"/>
  <c r="AX773" i="7"/>
  <c r="AX279" i="7"/>
  <c r="AX141" i="7"/>
  <c r="AX149" i="7"/>
  <c r="AX557" i="7"/>
  <c r="AX558" i="7"/>
  <c r="AX340" i="7"/>
  <c r="AX123" i="7"/>
  <c r="AX1049" i="7"/>
  <c r="AX23" i="7"/>
  <c r="AX774" i="7"/>
  <c r="AX344" i="7"/>
  <c r="AX256" i="7"/>
  <c r="AX631" i="7"/>
  <c r="AX560" i="7"/>
  <c r="AX762" i="7"/>
  <c r="AX193" i="7"/>
  <c r="AX42" i="7"/>
  <c r="AX564" i="7"/>
  <c r="AX503" i="7"/>
  <c r="AX337" i="7"/>
  <c r="AX372" i="7"/>
  <c r="AX841" i="7"/>
  <c r="AX336" i="7"/>
  <c r="AX128" i="7"/>
  <c r="AX7" i="7"/>
  <c r="AX184" i="7"/>
  <c r="AX140" i="7"/>
  <c r="AX247" i="7"/>
  <c r="AX1173" i="7"/>
  <c r="AX940" i="7"/>
  <c r="AX549" i="7"/>
  <c r="AX1009" i="7"/>
  <c r="AX568" i="7"/>
  <c r="AX880" i="7"/>
  <c r="AX349" i="7"/>
  <c r="AX51" i="7"/>
  <c r="AX867" i="7"/>
  <c r="AX343" i="7"/>
  <c r="AX842" i="7"/>
  <c r="AX1087" i="7"/>
  <c r="AX792" i="7"/>
  <c r="AX207" i="7"/>
  <c r="AX342" i="7"/>
  <c r="AX815" i="7"/>
  <c r="AX66" i="7"/>
  <c r="AX351" i="7"/>
  <c r="AX1008" i="7"/>
  <c r="AX427" i="7"/>
  <c r="AX41" i="7"/>
  <c r="AX380" i="7"/>
  <c r="AX152" i="7"/>
  <c r="AX355" i="7"/>
  <c r="AX650" i="7"/>
  <c r="AX1029" i="7"/>
  <c r="AX56" i="7"/>
  <c r="AX356" i="7"/>
  <c r="AX210" i="7"/>
  <c r="AX708" i="7"/>
  <c r="AX150" i="7"/>
  <c r="AX43" i="7"/>
  <c r="AX593" i="7"/>
  <c r="AX40" i="7"/>
  <c r="AX1037" i="7"/>
  <c r="AX1030" i="7"/>
  <c r="AX543" i="7"/>
  <c r="AX181" i="7"/>
  <c r="AX335" i="7"/>
  <c r="AX275" i="7"/>
  <c r="AX248" i="7"/>
  <c r="AX550" i="7"/>
  <c r="AX394" i="7"/>
  <c r="AX999" i="7"/>
  <c r="AX389" i="7"/>
  <c r="AX155" i="7"/>
  <c r="AX80" i="7"/>
  <c r="AX995" i="7"/>
  <c r="AX510" i="7"/>
  <c r="AX17" i="7"/>
  <c r="AX299" i="7"/>
  <c r="AX328" i="7"/>
  <c r="AX319" i="7"/>
  <c r="AX435" i="7"/>
  <c r="AX948" i="7"/>
  <c r="AX854" i="7"/>
  <c r="AX404" i="7"/>
  <c r="AX498" i="7"/>
  <c r="AX813" i="7"/>
  <c r="AX407" i="7"/>
  <c r="AX281" i="7"/>
  <c r="AX954" i="7"/>
  <c r="AX805" i="7"/>
  <c r="AX898" i="7"/>
  <c r="AX555" i="7"/>
  <c r="AX513" i="7"/>
  <c r="AX251" i="7"/>
  <c r="AX354" i="7"/>
  <c r="AX186" i="7"/>
  <c r="AX188" i="7"/>
  <c r="AX637" i="7"/>
  <c r="AX814" i="7"/>
  <c r="AX865" i="7"/>
  <c r="AX157" i="7"/>
  <c r="AX44" i="7"/>
  <c r="AX1097" i="7"/>
  <c r="AX439" i="7"/>
  <c r="AX242" i="7"/>
  <c r="AX130" i="7"/>
  <c r="AX972" i="7"/>
  <c r="AX953" i="7"/>
  <c r="AX584" i="7"/>
  <c r="AX136" i="7"/>
  <c r="AX33" i="7"/>
  <c r="AX231" i="7"/>
  <c r="AX237" i="7"/>
  <c r="AX135" i="7"/>
  <c r="AX806" i="7"/>
  <c r="AX233" i="7"/>
  <c r="AX1083" i="7"/>
  <c r="AX699" i="7"/>
  <c r="AX418" i="7"/>
  <c r="AW495" i="7"/>
  <c r="AW634" i="7"/>
  <c r="AW608" i="7"/>
  <c r="AW421" i="7"/>
  <c r="AW1014" i="7"/>
  <c r="AW836" i="7"/>
  <c r="AW185" i="7"/>
  <c r="AW724" i="7"/>
  <c r="AW409" i="7"/>
  <c r="AW878" i="7"/>
  <c r="AW499" i="7"/>
  <c r="AW947" i="7"/>
  <c r="AW866" i="7"/>
  <c r="AW494" i="7"/>
  <c r="AW891" i="7"/>
  <c r="AW204" i="7"/>
  <c r="AW843" i="7"/>
  <c r="AW1165" i="7"/>
  <c r="AW1053" i="7"/>
  <c r="AW1134" i="7"/>
  <c r="AW257" i="7"/>
  <c r="AW652" i="7"/>
  <c r="AW190" i="7"/>
  <c r="AW436" i="7"/>
  <c r="AW892" i="7"/>
  <c r="AW481" i="7"/>
  <c r="AW92" i="7"/>
  <c r="AW445" i="7"/>
  <c r="AW261" i="7"/>
  <c r="AW74" i="7"/>
  <c r="AW232" i="7"/>
  <c r="AW397" i="7"/>
  <c r="AW1051" i="7"/>
  <c r="AW738" i="7"/>
  <c r="AW501" i="7"/>
  <c r="AW402" i="7"/>
  <c r="AW882" i="7"/>
  <c r="AW1041" i="7"/>
  <c r="AW1135" i="7"/>
  <c r="AW729" i="7"/>
  <c r="AW934" i="7"/>
  <c r="AW858" i="7"/>
  <c r="AW1145" i="7"/>
  <c r="AW919" i="7"/>
  <c r="AW411" i="7"/>
  <c r="AW450" i="7"/>
  <c r="AW46" i="7"/>
  <c r="AW47" i="7"/>
  <c r="AW647" i="7"/>
  <c r="AW442" i="7"/>
  <c r="AW653" i="7"/>
  <c r="AW467" i="7"/>
  <c r="AW705" i="7"/>
  <c r="AW293" i="7"/>
  <c r="AW189" i="7"/>
  <c r="AW378" i="7"/>
  <c r="AW921" i="7"/>
  <c r="AW290" i="7"/>
  <c r="AW869" i="7"/>
  <c r="AW870" i="7"/>
  <c r="AW966" i="7"/>
  <c r="AW437" i="7"/>
  <c r="AW49" i="7"/>
  <c r="AW704" i="7"/>
  <c r="AW845" i="7"/>
  <c r="AW627" i="7"/>
  <c r="AW269" i="7"/>
  <c r="AW1099" i="7"/>
  <c r="AW289" i="7"/>
  <c r="AW759" i="7"/>
  <c r="AW388" i="7"/>
  <c r="AW291" i="7"/>
  <c r="AW697" i="7"/>
  <c r="AW223" i="7"/>
  <c r="AW441" i="7"/>
  <c r="AW212" i="7"/>
  <c r="AW106" i="7"/>
  <c r="AW114" i="7"/>
  <c r="AW803" i="7"/>
  <c r="AW89" i="7"/>
  <c r="AW522" i="7"/>
  <c r="AW1163" i="7"/>
  <c r="AW95" i="7"/>
  <c r="AW288" i="7"/>
  <c r="AW480" i="7"/>
  <c r="AW459" i="7"/>
  <c r="AW848" i="7"/>
  <c r="AW431" i="7"/>
  <c r="AW517" i="7"/>
  <c r="AW197" i="7"/>
  <c r="AW747" i="7"/>
  <c r="AW6" i="7"/>
  <c r="AW1048" i="7"/>
  <c r="AW76" i="7"/>
  <c r="AW268" i="7"/>
  <c r="AW969" i="7"/>
  <c r="AW696" i="7"/>
  <c r="AW183" i="7"/>
  <c r="AW496" i="7"/>
  <c r="AW967" i="7"/>
  <c r="AW1065" i="7"/>
  <c r="AW1015" i="7"/>
  <c r="AW478" i="7"/>
  <c r="AW286" i="7"/>
  <c r="AW855" i="7"/>
  <c r="AW968" i="7"/>
  <c r="AW1068" i="7"/>
  <c r="AW701" i="7"/>
  <c r="AW62" i="7"/>
  <c r="AW486" i="7"/>
  <c r="AW177" i="7"/>
  <c r="AW238" i="7"/>
  <c r="AW220" i="7"/>
  <c r="AW73" i="7"/>
  <c r="AW710" i="7"/>
  <c r="AW463" i="7"/>
  <c r="AW168" i="7"/>
  <c r="AW69" i="7"/>
  <c r="AW1047" i="7"/>
  <c r="AW588" i="7"/>
  <c r="AW1005" i="7"/>
  <c r="AW29" i="7"/>
  <c r="AW27" i="7"/>
  <c r="AW422" i="7"/>
  <c r="AW931" i="7"/>
  <c r="AW433" i="7"/>
  <c r="AW1038" i="7"/>
  <c r="AW681" i="7"/>
  <c r="AW440" i="7"/>
  <c r="AW119" i="7"/>
  <c r="AW127" i="7"/>
  <c r="AW518" i="7"/>
  <c r="AW462" i="7"/>
  <c r="AW208" i="7"/>
  <c r="AW58" i="7"/>
  <c r="AW500" i="7"/>
  <c r="AW219" i="7"/>
  <c r="AW240" i="7"/>
  <c r="AW325" i="7"/>
  <c r="AW222" i="7"/>
  <c r="AW476" i="7"/>
  <c r="AW1144" i="7"/>
  <c r="AW676" i="7"/>
  <c r="AW182" i="7"/>
  <c r="AW396" i="7"/>
  <c r="AW48" i="7"/>
  <c r="AW955" i="7"/>
  <c r="AW419" i="7"/>
  <c r="AW457" i="7"/>
  <c r="AW925" i="7"/>
  <c r="AW274" i="7"/>
  <c r="AW672" i="7"/>
  <c r="AW60" i="7"/>
  <c r="AW216" i="7"/>
  <c r="AW1164" i="7"/>
  <c r="AW198" i="7"/>
  <c r="AW287" i="7"/>
  <c r="AW244" i="7"/>
  <c r="AW746" i="7"/>
  <c r="AW192" i="7"/>
  <c r="AW31" i="7"/>
  <c r="AW670" i="7"/>
  <c r="AW250" i="7"/>
  <c r="AW61" i="7"/>
  <c r="AW942" i="7"/>
  <c r="AW508" i="7"/>
  <c r="AW67" i="7"/>
  <c r="AW170" i="7"/>
  <c r="AW452" i="7"/>
  <c r="AW68" i="7"/>
  <c r="AW671" i="7"/>
  <c r="AW1070" i="7"/>
  <c r="AW547" i="7"/>
  <c r="AW72" i="7"/>
  <c r="AW910" i="7"/>
  <c r="AW96" i="7"/>
  <c r="AW714" i="7"/>
  <c r="AW715" i="7"/>
  <c r="AW736" i="7"/>
  <c r="AW730" i="7"/>
  <c r="AW171" i="7"/>
  <c r="AW488" i="7"/>
  <c r="AW835" i="7"/>
  <c r="AW134" i="7"/>
  <c r="AW13" i="7"/>
  <c r="AW685" i="7"/>
  <c r="AW879" i="7"/>
  <c r="AW1075" i="7"/>
  <c r="AW1076" i="7"/>
  <c r="AW1077" i="7"/>
  <c r="AW1078" i="7"/>
  <c r="AW1079" i="7"/>
  <c r="AW1080" i="7"/>
  <c r="AW563" i="7"/>
  <c r="AW690" i="7"/>
  <c r="AW1152" i="7"/>
  <c r="AW1101" i="7"/>
  <c r="AW259" i="7"/>
  <c r="AW303" i="7"/>
  <c r="AW646" i="7"/>
  <c r="AW613" i="7"/>
  <c r="AW167" i="7"/>
  <c r="AW918" i="7"/>
  <c r="AW461" i="7"/>
  <c r="AW392" i="7"/>
  <c r="AW740" i="7"/>
  <c r="AW664" i="7"/>
  <c r="AW199" i="7"/>
  <c r="AW906" i="7"/>
  <c r="AW788" i="7"/>
  <c r="AW1060" i="7"/>
  <c r="AW282" i="7"/>
  <c r="AW752" i="7"/>
  <c r="AW57" i="7"/>
  <c r="AW398" i="7"/>
  <c r="AW992" i="7"/>
  <c r="AW537" i="7"/>
  <c r="AW20" i="7"/>
  <c r="AW961" i="7"/>
  <c r="AW665" i="7"/>
  <c r="AW666" i="7"/>
  <c r="AW667" i="7"/>
  <c r="AW668" i="7"/>
  <c r="AW669" i="7"/>
  <c r="AW491" i="7"/>
  <c r="AW468" i="7"/>
  <c r="AW393" i="7"/>
  <c r="AW1061" i="7"/>
  <c r="AW270" i="7"/>
  <c r="AW241" i="7"/>
  <c r="AW91" i="7"/>
  <c r="AW874" i="7"/>
  <c r="AW408" i="7"/>
  <c r="AW719" i="7"/>
  <c r="AW717" i="7"/>
  <c r="AW430" i="7"/>
  <c r="AW460" i="7"/>
  <c r="AW566" i="7"/>
  <c r="AW996" i="7"/>
  <c r="AW641" i="7"/>
  <c r="AW330" i="7"/>
  <c r="AW784" i="7"/>
  <c r="AW318" i="7"/>
  <c r="AW117" i="7"/>
  <c r="AW85" i="7"/>
  <c r="AW1167" i="7"/>
  <c r="AW686" i="7"/>
  <c r="AW126" i="7"/>
  <c r="AW723" i="7"/>
  <c r="AW1040" i="7"/>
  <c r="AW373" i="7"/>
  <c r="AW374" i="7"/>
  <c r="AW375" i="7"/>
  <c r="AW376" i="7"/>
  <c r="AW311" i="7"/>
  <c r="AW1044" i="7"/>
  <c r="AW562" i="7"/>
  <c r="AW255" i="7"/>
  <c r="AW1072" i="7"/>
  <c r="AW682" i="7"/>
  <c r="AW111" i="7"/>
  <c r="AW466" i="7"/>
  <c r="AW110" i="7"/>
  <c r="AW245" i="7"/>
  <c r="AW881" i="7"/>
  <c r="AW101" i="7"/>
  <c r="AW230" i="7"/>
  <c r="AW77" i="7"/>
  <c r="AW313" i="7"/>
  <c r="AW310" i="7"/>
  <c r="AW59" i="7"/>
  <c r="AW909" i="7"/>
  <c r="AW915" i="7"/>
  <c r="AW890" i="7"/>
  <c r="AW598" i="7"/>
  <c r="AW377" i="7"/>
  <c r="AW624" i="7"/>
  <c r="AW21" i="7"/>
  <c r="AW30" i="7"/>
  <c r="AW515" i="7"/>
  <c r="AW70" i="7"/>
  <c r="AW71" i="7"/>
  <c r="AW267" i="7"/>
  <c r="AW121" i="7"/>
  <c r="AW249" i="7"/>
  <c r="AW239" i="7"/>
  <c r="AW790" i="7"/>
  <c r="AW516" i="7"/>
  <c r="AW849" i="7"/>
  <c r="AW451" i="7"/>
  <c r="AW97" i="7"/>
  <c r="AW1028" i="7"/>
  <c r="AW554" i="7"/>
  <c r="AW628" i="7"/>
  <c r="AW284" i="7"/>
  <c r="AW930" i="7"/>
  <c r="AW132" i="7"/>
  <c r="AW908" i="7"/>
  <c r="AW18" i="7"/>
  <c r="AW819" i="7"/>
  <c r="AW334" i="7"/>
  <c r="AW277" i="7"/>
  <c r="AW75" i="7"/>
  <c r="AW14" i="7"/>
  <c r="AW635" i="7"/>
  <c r="AW905" i="7"/>
  <c r="AW1127" i="7"/>
  <c r="AW1131" i="7"/>
  <c r="AW305" i="7"/>
  <c r="AW458" i="7"/>
  <c r="AW744" i="7"/>
  <c r="AW778" i="7"/>
  <c r="AW307" i="7"/>
  <c r="AW103" i="7"/>
  <c r="AW582" i="7"/>
  <c r="AW1125" i="7"/>
  <c r="AW273" i="7"/>
  <c r="AW621" i="7"/>
  <c r="AW333" i="7"/>
  <c r="AW129" i="7"/>
  <c r="AW350" i="7"/>
  <c r="AW993" i="7"/>
  <c r="AW1057" i="7"/>
  <c r="AW741" i="7"/>
  <c r="AW93" i="7"/>
  <c r="AW742" i="7"/>
  <c r="AW265" i="7"/>
  <c r="AW120" i="7"/>
  <c r="AW766" i="7"/>
  <c r="AW985" i="7"/>
  <c r="AW986" i="7"/>
  <c r="AW987" i="7"/>
  <c r="AW988" i="7"/>
  <c r="AW902" i="7"/>
  <c r="AW297" i="7"/>
  <c r="AW112" i="7"/>
  <c r="AW1126" i="7"/>
  <c r="AW347" i="7"/>
  <c r="AW125" i="7"/>
  <c r="AW782" i="7"/>
  <c r="AW81" i="7"/>
  <c r="AW1034" i="7"/>
  <c r="AW115" i="7"/>
  <c r="AW592" i="7"/>
  <c r="AW1069" i="7"/>
  <c r="AW649" i="7"/>
  <c r="AW122" i="7"/>
  <c r="AW469" i="7"/>
  <c r="AW124" i="7"/>
  <c r="AW3" i="7"/>
  <c r="AW323" i="7"/>
  <c r="AW946" i="7"/>
  <c r="AW539" i="7"/>
  <c r="AW698" i="7"/>
  <c r="AW100" i="7"/>
  <c r="AW25" i="7"/>
  <c r="AW657" i="7"/>
  <c r="AW1032" i="7"/>
  <c r="AW771" i="7"/>
  <c r="AW889" i="7"/>
  <c r="AW1129" i="7"/>
  <c r="AW1130" i="7"/>
  <c r="AW131" i="7"/>
  <c r="AW217" i="7"/>
  <c r="AW283" i="7"/>
  <c r="AW801" i="7"/>
  <c r="AW578" i="7"/>
  <c r="AW260" i="7"/>
  <c r="AW526" i="7"/>
  <c r="AW846" i="7"/>
  <c r="AW799" i="7"/>
  <c r="AW143" i="7"/>
  <c r="AW138" i="7"/>
  <c r="AW118" i="7"/>
  <c r="AW1128" i="7"/>
  <c r="AW733" i="7"/>
  <c r="AW1010" i="7"/>
  <c r="AW272" i="7"/>
  <c r="AW700" i="7"/>
  <c r="AW28" i="7"/>
  <c r="AW99" i="7"/>
  <c r="AW587" i="7"/>
  <c r="AW1157" i="7"/>
  <c r="AW484" i="7"/>
  <c r="AW536" i="7"/>
  <c r="AW540" i="7"/>
  <c r="AW1027" i="7"/>
  <c r="AW1064" i="7"/>
  <c r="AW94" i="7"/>
  <c r="AW109" i="7"/>
  <c r="AW709" i="7"/>
  <c r="AW565" i="7"/>
  <c r="AW50" i="7"/>
  <c r="AW163" i="7"/>
  <c r="AW365" i="7"/>
  <c r="AW363" i="7"/>
  <c r="AW604" i="7"/>
  <c r="AW862" i="7"/>
  <c r="AW824" i="7"/>
  <c r="AW825" i="7"/>
  <c r="AW502" i="7"/>
  <c r="AW928" i="7"/>
  <c r="AW912" i="7"/>
  <c r="AW630" i="7"/>
  <c r="AW1155" i="7"/>
  <c r="AW689" i="7"/>
  <c r="AW1169" i="7"/>
  <c r="AW765" i="7"/>
  <c r="AW603" i="7"/>
  <c r="AW776" i="7"/>
  <c r="AW271" i="7"/>
  <c r="AW227" i="7"/>
  <c r="AW711" i="7"/>
  <c r="AW614" i="7"/>
  <c r="AW234" i="7"/>
  <c r="AW9" i="7"/>
  <c r="AW768" i="7"/>
  <c r="AW677" i="7"/>
  <c r="AW15" i="7"/>
  <c r="AW939" i="7"/>
  <c r="AW179" i="7"/>
  <c r="AW975" i="7"/>
  <c r="AW976" i="7"/>
  <c r="AW16" i="7"/>
  <c r="AW142" i="7"/>
  <c r="AW137" i="7"/>
  <c r="AW321" i="7"/>
  <c r="AW294" i="7"/>
  <c r="AW295" i="7"/>
  <c r="AW533" i="7"/>
  <c r="AW534" i="7"/>
  <c r="AW19" i="7"/>
  <c r="AW545" i="7"/>
  <c r="AW1043" i="7"/>
  <c r="AW973" i="7"/>
  <c r="AW306" i="7"/>
  <c r="AW826" i="7"/>
  <c r="AW827" i="7"/>
  <c r="AW410" i="7"/>
  <c r="AW920" i="7"/>
  <c r="AW643" i="7"/>
  <c r="AW734" i="7"/>
  <c r="AW1086" i="7"/>
  <c r="AW519" i="7"/>
  <c r="AW753" i="7"/>
  <c r="AW965" i="7"/>
  <c r="AW300" i="7"/>
  <c r="AW1151" i="7"/>
  <c r="AW104" i="7"/>
  <c r="AW531" i="7"/>
  <c r="AW527" i="7"/>
  <c r="AW229" i="7"/>
  <c r="AW1096" i="7"/>
  <c r="AW1024" i="7"/>
  <c r="AW525" i="7"/>
  <c r="AW703" i="7"/>
  <c r="AW695" i="7"/>
  <c r="AW970" i="7"/>
  <c r="AW971" i="7"/>
  <c r="AW105" i="7"/>
  <c r="AW1148" i="7"/>
  <c r="AW926" i="7"/>
  <c r="AW326" i="7"/>
  <c r="AW706" i="7"/>
  <c r="AW1160" i="7"/>
  <c r="AW1159" i="7"/>
  <c r="AW1115" i="7"/>
  <c r="AW913" i="7"/>
  <c r="AW1018" i="7"/>
  <c r="AW1143" i="7"/>
  <c r="AW263" i="7"/>
  <c r="AW84" i="7"/>
  <c r="AW728" i="7"/>
  <c r="AW1033" i="7"/>
  <c r="AW317" i="7"/>
  <c r="AW569" i="7"/>
  <c r="AW769" i="7"/>
  <c r="AW793" i="7"/>
  <c r="AW895" i="7"/>
  <c r="AW896" i="7"/>
  <c r="AW897" i="7"/>
  <c r="AW278" i="7"/>
  <c r="AW312" i="7"/>
  <c r="AW1081" i="7"/>
  <c r="AW651" i="7"/>
  <c r="AW292" i="7"/>
  <c r="AW561" i="7"/>
  <c r="AW786" i="7"/>
  <c r="AW989" i="7"/>
  <c r="AW830" i="7"/>
  <c r="AW280" i="7"/>
  <c r="AW542" i="7"/>
  <c r="AW885" i="7"/>
  <c r="AW780" i="7"/>
  <c r="AW8" i="7"/>
  <c r="AW10" i="7"/>
  <c r="AW298" i="7"/>
  <c r="AW1106" i="7"/>
  <c r="AW1058" i="7"/>
  <c r="AW108" i="7"/>
  <c r="AW314" i="7"/>
  <c r="AW754" i="7"/>
  <c r="AW933" i="7"/>
  <c r="AW907" i="7"/>
  <c r="AW998" i="7"/>
  <c r="AW1147" i="7"/>
  <c r="AW133" i="7"/>
  <c r="AW702" i="7"/>
  <c r="AW1088" i="7"/>
  <c r="AW938" i="7"/>
  <c r="AW102" i="7"/>
  <c r="AW964" i="7"/>
  <c r="AW974" i="7"/>
  <c r="AW616" i="7"/>
  <c r="AW831" i="7"/>
  <c r="AW581" i="7"/>
  <c r="AW1170" i="7"/>
  <c r="AW324" i="7"/>
  <c r="AW936" i="7"/>
  <c r="AW691" i="7"/>
  <c r="AW679" i="7"/>
  <c r="AW456" i="7"/>
  <c r="AW757" i="7"/>
  <c r="AW541" i="7"/>
  <c r="AW22" i="7"/>
  <c r="AW54" i="7"/>
  <c r="AW903" i="7"/>
  <c r="AW428" i="7"/>
  <c r="AW980" i="7"/>
  <c r="AW982" i="7"/>
  <c r="AW797" i="7"/>
  <c r="AW169" i="7"/>
  <c r="AW252" i="7"/>
  <c r="AW514" i="7"/>
  <c r="AW52" i="7"/>
  <c r="AW716" i="7"/>
  <c r="AW366" i="7"/>
  <c r="AW727" i="7"/>
  <c r="AW107" i="7"/>
  <c r="AW1011" i="7"/>
  <c r="AW860" i="7"/>
  <c r="AW828" i="7"/>
  <c r="AW775" i="7"/>
  <c r="AW391" i="7"/>
  <c r="AW673" i="7"/>
  <c r="AW203" i="7"/>
  <c r="AW1156" i="7"/>
  <c r="AW413" i="7"/>
  <c r="AW893" i="7"/>
  <c r="AW1112" i="7"/>
  <c r="AW632" i="7"/>
  <c r="AW749" i="7"/>
  <c r="AW943" i="7"/>
  <c r="AW822" i="7"/>
  <c r="AW471" i="7"/>
  <c r="AW977" i="7"/>
  <c r="AW812" i="7"/>
  <c r="AW625" i="7"/>
  <c r="AW863" i="7"/>
  <c r="AW756" i="7"/>
  <c r="AW308" i="7"/>
  <c r="AW98" i="7"/>
  <c r="AW53" i="7"/>
  <c r="AW662" i="7"/>
  <c r="AW978" i="7"/>
  <c r="AW979" i="7"/>
  <c r="AW981" i="7"/>
  <c r="AW721" i="7"/>
  <c r="AW838" i="7"/>
  <c r="AW381" i="7"/>
  <c r="AW770" i="7"/>
  <c r="AW485" i="7"/>
  <c r="AW922" i="7"/>
  <c r="AW164" i="7"/>
  <c r="AW364" i="7"/>
  <c r="AW401" i="7"/>
  <c r="AW847" i="7"/>
  <c r="AW772" i="7"/>
  <c r="AW1172" i="7"/>
  <c r="AW1119" i="7"/>
  <c r="AW472" i="7"/>
  <c r="AW594" i="7"/>
  <c r="AW1158" i="7"/>
  <c r="AW379" i="7"/>
  <c r="AW1012" i="7"/>
  <c r="AW816" i="7"/>
  <c r="AW352" i="7"/>
  <c r="AW808" i="7"/>
  <c r="AW1050" i="7"/>
  <c r="AW1062" i="7"/>
  <c r="AW678" i="7"/>
  <c r="AW493" i="7"/>
  <c r="AW777" i="7"/>
  <c r="AW767" i="7"/>
  <c r="AW83" i="7"/>
  <c r="AW432" i="7"/>
  <c r="AW1091" i="7"/>
  <c r="AW45" i="7"/>
  <c r="AW2" i="7"/>
  <c r="AW147" i="7"/>
  <c r="AW116" i="7"/>
  <c r="AW629" i="7"/>
  <c r="AW595" i="7"/>
  <c r="AW1161" i="7"/>
  <c r="AW809" i="7"/>
  <c r="AW760" i="7"/>
  <c r="AW817" i="7"/>
  <c r="AW253" i="7"/>
  <c r="AW384" i="7"/>
  <c r="AW386" i="7"/>
  <c r="AW735" i="7"/>
  <c r="AW951" i="7"/>
  <c r="AW798" i="7"/>
  <c r="AW1016" i="7"/>
  <c r="AW315" i="7"/>
  <c r="AW339" i="7"/>
  <c r="AW722" i="7"/>
  <c r="AW956" i="7"/>
  <c r="AW400" i="7"/>
  <c r="AW687" i="7"/>
  <c r="AW837" i="7"/>
  <c r="AW424" i="7"/>
  <c r="AW850" i="7"/>
  <c r="AW1052" i="7"/>
  <c r="AW800" i="7"/>
  <c r="AW1162" i="7"/>
  <c r="AW1003" i="7"/>
  <c r="AW1166" i="7"/>
  <c r="AW465" i="7"/>
  <c r="AW856" i="7"/>
  <c r="AW844" i="7"/>
  <c r="AW528" i="7"/>
  <c r="AW883" i="7"/>
  <c r="AW884" i="7"/>
  <c r="AW415" i="7"/>
  <c r="AW758" i="7"/>
  <c r="AW262" i="7"/>
  <c r="AW818" i="7"/>
  <c r="AW524" i="7"/>
  <c r="AW823" i="7"/>
  <c r="AW37" i="7"/>
  <c r="AW648" i="7"/>
  <c r="AW1056" i="7"/>
  <c r="AW599" i="7"/>
  <c r="AW597" i="7"/>
  <c r="AW764" i="7"/>
  <c r="AW506" i="7"/>
  <c r="AW1133" i="7"/>
  <c r="AW1136" i="7"/>
  <c r="AW949" i="7"/>
  <c r="AW763" i="7"/>
  <c r="AW688" i="7"/>
  <c r="AW327" i="7"/>
  <c r="AW1055" i="7"/>
  <c r="AW1082" i="7"/>
  <c r="AW626" i="7"/>
  <c r="AW958" i="7"/>
  <c r="AW154" i="7"/>
  <c r="AW487" i="7"/>
  <c r="AW520" i="7"/>
  <c r="AW1111" i="7"/>
  <c r="AW32" i="7"/>
  <c r="AW369" i="7"/>
  <c r="AW1092" i="7"/>
  <c r="AW385" i="7"/>
  <c r="AW387" i="7"/>
  <c r="AW591" i="7"/>
  <c r="AW346" i="7"/>
  <c r="AW1171" i="7"/>
  <c r="AW1031" i="7"/>
  <c r="AW923" i="7"/>
  <c r="AW505" i="7"/>
  <c r="AW1098" i="7"/>
  <c r="AW196" i="7"/>
  <c r="AW511" i="7"/>
  <c r="AW596" i="7"/>
  <c r="AW399" i="7"/>
  <c r="AW1146" i="7"/>
  <c r="AW952" i="7"/>
  <c r="AW1154" i="7"/>
  <c r="AW1066" i="7"/>
  <c r="AW447" i="7"/>
  <c r="AW810" i="7"/>
  <c r="AW832" i="7"/>
  <c r="AW1002" i="7"/>
  <c r="AW512" i="7"/>
  <c r="AW586" i="7"/>
  <c r="AW348" i="7"/>
  <c r="AW90" i="7"/>
  <c r="AW901" i="7"/>
  <c r="AW148" i="7"/>
  <c r="AW145" i="7"/>
  <c r="AW146" i="7"/>
  <c r="AW590" i="7"/>
  <c r="AW1109" i="7"/>
  <c r="AW492" i="7"/>
  <c r="AW853" i="7"/>
  <c r="AW406" i="7"/>
  <c r="AW538" i="7"/>
  <c r="AW1139" i="7"/>
  <c r="AW779" i="7"/>
  <c r="AW873" i="7"/>
  <c r="AW1117" i="7"/>
  <c r="AW620" i="7"/>
  <c r="AW619" i="7"/>
  <c r="AW1035" i="7"/>
  <c r="AW945" i="7"/>
  <c r="AW156" i="7"/>
  <c r="AW362" i="7"/>
  <c r="AW258" i="7"/>
  <c r="AW246" i="7"/>
  <c r="AW474" i="7"/>
  <c r="AW218" i="7"/>
  <c r="AW221" i="7"/>
  <c r="AW82" i="7"/>
  <c r="AW607" i="7"/>
  <c r="AW367" i="7"/>
  <c r="AW551" i="7"/>
  <c r="AW552" i="7"/>
  <c r="AW553" i="7"/>
  <c r="AW1026" i="7"/>
  <c r="AW1108" i="7"/>
  <c r="AW39" i="7"/>
  <c r="AW63" i="7"/>
  <c r="AW1094" i="7"/>
  <c r="AW904" i="7"/>
  <c r="AW829" i="7"/>
  <c r="AW497" i="7"/>
  <c r="AW570" i="7"/>
  <c r="AW639" i="7"/>
  <c r="AW739" i="7"/>
  <c r="AW144" i="7"/>
  <c r="AW180" i="7"/>
  <c r="AW991" i="7"/>
  <c r="AW785" i="7"/>
  <c r="AW1023" i="7"/>
  <c r="AW1124" i="7"/>
  <c r="AW434" i="7"/>
  <c r="AW707" i="7"/>
  <c r="AW358" i="7"/>
  <c r="AW390" i="7"/>
  <c r="AW731" i="7"/>
  <c r="AW1089" i="7"/>
  <c r="AW359" i="7"/>
  <c r="AW360" i="7"/>
  <c r="AW1120" i="7"/>
  <c r="AW783" i="7"/>
  <c r="AW483" i="7"/>
  <c r="AW997" i="7"/>
  <c r="AW929" i="7"/>
  <c r="AW963" i="7"/>
  <c r="AW886" i="7"/>
  <c r="AW1123" i="7"/>
  <c r="AW191" i="7"/>
  <c r="AW316" i="7"/>
  <c r="AW1110" i="7"/>
  <c r="AW1039" i="7"/>
  <c r="AW1007" i="7"/>
  <c r="AW941" i="7"/>
  <c r="AW924" i="7"/>
  <c r="AW674" i="7"/>
  <c r="AW633" i="7"/>
  <c r="AW1074" i="7"/>
  <c r="AW611" i="7"/>
  <c r="AW580" i="7"/>
  <c r="AW370" i="7"/>
  <c r="AW638" i="7"/>
  <c r="AW1105" i="7"/>
  <c r="AW876" i="7"/>
  <c r="AW64" i="7"/>
  <c r="AW802" i="7"/>
  <c r="AW178" i="7"/>
  <c r="AW618" i="7"/>
  <c r="AW1013" i="7"/>
  <c r="AW605" i="7"/>
  <c r="AW606" i="7"/>
  <c r="AW852" i="7"/>
  <c r="AW477" i="7"/>
  <c r="AW425" i="7"/>
  <c r="AW957" i="7"/>
  <c r="AW1019" i="7"/>
  <c r="AW807" i="7"/>
  <c r="AW1059" i="7"/>
  <c r="AW1138" i="7"/>
  <c r="AW937" i="7"/>
  <c r="AW416" i="7"/>
  <c r="AW195" i="7"/>
  <c r="AW420" i="7"/>
  <c r="AW1095" i="7"/>
  <c r="AW215" i="7"/>
  <c r="AW1140" i="7"/>
  <c r="AW1141" i="7"/>
  <c r="AW1142" i="7"/>
  <c r="AW1168" i="7"/>
  <c r="AW209" i="7"/>
  <c r="AW911" i="7"/>
  <c r="AW821" i="7"/>
  <c r="AW479" i="7"/>
  <c r="AW1020" i="7"/>
  <c r="AW663" i="7"/>
  <c r="AW1121" i="7"/>
  <c r="AW820" i="7"/>
  <c r="AW796" i="7"/>
  <c r="AW412" i="7"/>
  <c r="AW1084" i="7"/>
  <c r="AW745" i="7"/>
  <c r="AW429" i="7"/>
  <c r="AW175" i="7"/>
  <c r="AW791" i="7"/>
  <c r="AW750" i="7"/>
  <c r="AW781" i="7"/>
  <c r="AW914" i="7"/>
  <c r="AW751" i="7"/>
  <c r="AW382" i="7"/>
  <c r="AW748" i="7"/>
  <c r="AW1017" i="7"/>
  <c r="AW645" i="7"/>
  <c r="AW1067" i="7"/>
  <c r="AW834" i="7"/>
  <c r="AW224" i="7"/>
  <c r="AW160" i="7"/>
  <c r="AW161" i="7"/>
  <c r="AW158" i="7"/>
  <c r="AW159" i="7"/>
  <c r="AW640" i="7"/>
  <c r="AW1022" i="7"/>
  <c r="AW944" i="7"/>
  <c r="AW1104" i="7"/>
  <c r="AW206" i="7"/>
  <c r="AW449" i="7"/>
  <c r="AW302" i="7"/>
  <c r="AW489" i="7"/>
  <c r="AW24" i="7"/>
  <c r="AW994" i="7"/>
  <c r="AW329" i="7"/>
  <c r="AW916" i="7"/>
  <c r="AW1000" i="7"/>
  <c r="AW1063" i="7"/>
  <c r="AW86" i="7"/>
  <c r="AW1021" i="7"/>
  <c r="AW1045" i="7"/>
  <c r="AW900" i="7"/>
  <c r="AW636" i="7"/>
  <c r="AW276" i="7"/>
  <c r="AW444" i="7"/>
  <c r="AW172" i="7"/>
  <c r="AW1036" i="7"/>
  <c r="AW1100" i="7"/>
  <c r="AW1085" i="7"/>
  <c r="AW990" i="7"/>
  <c r="AW546" i="7"/>
  <c r="AW1025" i="7"/>
  <c r="AW683" i="7"/>
  <c r="AW1118" i="7"/>
  <c r="AW174" i="7"/>
  <c r="AW322" i="7"/>
  <c r="AW871" i="7"/>
  <c r="AW725" i="7"/>
  <c r="AW600" i="7"/>
  <c r="AW794" i="7"/>
  <c r="AW1149" i="7"/>
  <c r="AW1132" i="7"/>
  <c r="AW151" i="7"/>
  <c r="AW1113" i="7"/>
  <c r="AW426" i="7"/>
  <c r="AW509" i="7"/>
  <c r="AW304" i="7"/>
  <c r="AW454" i="7"/>
  <c r="AW1137" i="7"/>
  <c r="AW899" i="7"/>
  <c r="AW200" i="7"/>
  <c r="AW187" i="7"/>
  <c r="AW470" i="7"/>
  <c r="AW1102" i="7"/>
  <c r="AW320" i="7"/>
  <c r="AW875" i="7"/>
  <c r="AW935" i="7"/>
  <c r="AW761" i="7"/>
  <c r="AW1150" i="7"/>
  <c r="AW530" i="7"/>
  <c r="AW743" i="7"/>
  <c r="AW680" i="7"/>
  <c r="AW950" i="7"/>
  <c r="AW332" i="7"/>
  <c r="AW877" i="7"/>
  <c r="AW521" i="7"/>
  <c r="AW917" i="7"/>
  <c r="AW507" i="7"/>
  <c r="AW984" i="7"/>
  <c r="AW475" i="7"/>
  <c r="AW617" i="7"/>
  <c r="AW11" i="7"/>
  <c r="AW361" i="7"/>
  <c r="AW504" i="7"/>
  <c r="AW153" i="7"/>
  <c r="AW804" i="7"/>
  <c r="AW602" i="7"/>
  <c r="AW162" i="7"/>
  <c r="AW544" i="7"/>
  <c r="AW266" i="7"/>
  <c r="AW959" i="7"/>
  <c r="AW228" i="7"/>
  <c r="AW732" i="7"/>
  <c r="AW243" i="7"/>
  <c r="AW811" i="7"/>
  <c r="AW583" i="7"/>
  <c r="AW857" i="7"/>
  <c r="AW357" i="7"/>
  <c r="AW201" i="7"/>
  <c r="AW202" i="7"/>
  <c r="AW535" i="7"/>
  <c r="AW559" i="7"/>
  <c r="AW612" i="7"/>
  <c r="AW353" i="7"/>
  <c r="AW577" i="7"/>
  <c r="AW113" i="7"/>
  <c r="AW773" i="7"/>
  <c r="AW279" i="7"/>
  <c r="AW141" i="7"/>
  <c r="AW149" i="7"/>
  <c r="AW557" i="7"/>
  <c r="AW558" i="7"/>
  <c r="AW340" i="7"/>
  <c r="AW123" i="7"/>
  <c r="AW1049" i="7"/>
  <c r="AW23" i="7"/>
  <c r="AW774" i="7"/>
  <c r="AW344" i="7"/>
  <c r="AW1071" i="7"/>
  <c r="AW932" i="7"/>
  <c r="AW473" i="7"/>
  <c r="AW654" i="7"/>
  <c r="AW1073" i="7"/>
  <c r="AW256" i="7"/>
  <c r="AW631" i="7"/>
  <c r="AW560" i="7"/>
  <c r="AW762" i="7"/>
  <c r="AW193" i="7"/>
  <c r="AW42" i="7"/>
  <c r="AW564" i="7"/>
  <c r="AW503" i="7"/>
  <c r="AW337" i="7"/>
  <c r="AW372" i="7"/>
  <c r="AW841" i="7"/>
  <c r="AW336" i="7"/>
  <c r="AW128" i="7"/>
  <c r="AW7" i="7"/>
  <c r="AW184" i="7"/>
  <c r="AW140" i="7"/>
  <c r="AW247" i="7"/>
  <c r="AW1173" i="7"/>
  <c r="AW940" i="7"/>
  <c r="AW549" i="7"/>
  <c r="AW1009" i="7"/>
  <c r="AW568" i="7"/>
  <c r="AW880" i="7"/>
  <c r="AW349" i="7"/>
  <c r="AW51" i="7"/>
  <c r="AW867" i="7"/>
  <c r="AW343" i="7"/>
  <c r="AW842" i="7"/>
  <c r="AW1087" i="7"/>
  <c r="AW792" i="7"/>
  <c r="AW207" i="7"/>
  <c r="AW342" i="7"/>
  <c r="AW815" i="7"/>
  <c r="AW66" i="7"/>
  <c r="AW351" i="7"/>
  <c r="AW1008" i="7"/>
  <c r="AW427" i="7"/>
  <c r="AW41" i="7"/>
  <c r="AW380" i="7"/>
  <c r="AW152" i="7"/>
  <c r="AW355" i="7"/>
  <c r="AW650" i="7"/>
  <c r="AW1029" i="7"/>
  <c r="AW56" i="7"/>
  <c r="AW356" i="7"/>
  <c r="AW210" i="7"/>
  <c r="AW708" i="7"/>
  <c r="AW150" i="7"/>
  <c r="AW43" i="7"/>
  <c r="AW593" i="7"/>
  <c r="AW40" i="7"/>
  <c r="AW1037" i="7"/>
  <c r="AW1030" i="7"/>
  <c r="AW543" i="7"/>
  <c r="AW181" i="7"/>
  <c r="AW335" i="7"/>
  <c r="AW275" i="7"/>
  <c r="AW248" i="7"/>
  <c r="AW550" i="7"/>
  <c r="AW394" i="7"/>
  <c r="AW999" i="7"/>
  <c r="AW389" i="7"/>
  <c r="AW155" i="7"/>
  <c r="AW80" i="7"/>
  <c r="AW995" i="7"/>
  <c r="AW510" i="7"/>
  <c r="AW17" i="7"/>
  <c r="AW299" i="7"/>
  <c r="AW328" i="7"/>
  <c r="AW319" i="7"/>
  <c r="AW435" i="7"/>
  <c r="AW948" i="7"/>
  <c r="AW854" i="7"/>
  <c r="AW404" i="7"/>
  <c r="AW498" i="7"/>
  <c r="AW813" i="7"/>
  <c r="AW407" i="7"/>
  <c r="AW281" i="7"/>
  <c r="AW954" i="7"/>
  <c r="AW805" i="7"/>
  <c r="AW898" i="7"/>
  <c r="AW555" i="7"/>
  <c r="AW513" i="7"/>
  <c r="AW251" i="7"/>
  <c r="AW354" i="7"/>
  <c r="AW186" i="7"/>
  <c r="AW188" i="7"/>
  <c r="AW637" i="7"/>
  <c r="AW814" i="7"/>
  <c r="AW865" i="7"/>
  <c r="AW157" i="7"/>
  <c r="AW44" i="7"/>
  <c r="AW1097" i="7"/>
  <c r="AW439" i="7"/>
  <c r="AW242" i="7"/>
  <c r="AW130" i="7"/>
  <c r="AW972" i="7"/>
  <c r="AW953" i="7"/>
  <c r="AW584" i="7"/>
  <c r="AW136" i="7"/>
  <c r="AW33" i="7"/>
  <c r="AW231" i="7"/>
  <c r="AW237" i="7"/>
  <c r="AW135" i="7"/>
  <c r="AW806" i="7"/>
  <c r="AW233" i="7"/>
  <c r="AW1083" i="7"/>
  <c r="AW78" i="7"/>
  <c r="AW1103" i="7"/>
  <c r="AW1153" i="7"/>
  <c r="AW254" i="7"/>
  <c r="AW833" i="7"/>
  <c r="AW532" i="7"/>
  <c r="AW5" i="7"/>
  <c r="AW1116" i="7"/>
  <c r="AW79" i="7"/>
  <c r="AW712" i="7"/>
  <c r="AW713" i="7"/>
  <c r="AW658" i="7"/>
  <c r="AW659" i="7"/>
  <c r="AW660" i="7"/>
  <c r="AW661" i="7"/>
  <c r="AW622" i="7"/>
  <c r="AW644" i="7"/>
  <c r="AW464" i="7"/>
  <c r="AW87" i="7"/>
  <c r="AW482" i="7"/>
  <c r="AW55" i="7"/>
  <c r="AW383" i="7"/>
  <c r="AW692" i="7"/>
  <c r="AW448" i="7"/>
  <c r="AW684" i="7"/>
  <c r="AW338" i="7"/>
  <c r="AW371" i="7"/>
  <c r="AW139" i="7"/>
  <c r="AW38" i="7"/>
  <c r="AW443" i="7"/>
  <c r="AW609" i="7"/>
  <c r="AW341" i="7"/>
  <c r="AW601" i="7"/>
  <c r="AW523" i="7"/>
  <c r="AW589" i="7"/>
  <c r="AW576" i="7"/>
  <c r="AW331" i="7"/>
  <c r="AW567" i="7"/>
  <c r="AW176" i="7"/>
  <c r="AW205" i="7"/>
  <c r="AW556" i="7"/>
  <c r="AW301" i="7"/>
  <c r="AW693" i="7"/>
  <c r="AW694" i="7"/>
  <c r="AW26" i="7"/>
  <c r="AW211" i="7"/>
  <c r="AW868" i="7"/>
  <c r="AP836" i="7"/>
  <c r="AP1134" i="7"/>
  <c r="AP724" i="7"/>
  <c r="AP257" i="7"/>
  <c r="AP409" i="7"/>
  <c r="AP652" i="7"/>
  <c r="AP878" i="7"/>
  <c r="AP499" i="7"/>
  <c r="AP495" i="7"/>
  <c r="AP634" i="7"/>
  <c r="AP1014" i="7"/>
  <c r="AP421" i="7"/>
  <c r="AP947" i="7"/>
  <c r="AP190" i="7"/>
  <c r="AP185" i="7"/>
  <c r="AP436" i="7"/>
  <c r="AP261" i="7"/>
  <c r="AP481" i="7"/>
  <c r="AP74" i="7"/>
  <c r="AP892" i="7"/>
  <c r="AP232" i="7"/>
  <c r="AP92" i="7"/>
  <c r="AP437" i="7"/>
  <c r="AP858" i="7"/>
  <c r="AP402" i="7"/>
  <c r="AP445" i="7"/>
  <c r="AP882" i="7"/>
  <c r="AP397" i="7"/>
  <c r="AP866" i="7"/>
  <c r="AP729" i="7"/>
  <c r="AP608" i="7"/>
  <c r="AP494" i="7"/>
  <c r="AP843" i="7"/>
  <c r="AP1051" i="7"/>
  <c r="AP738" i="7"/>
  <c r="AP501" i="7"/>
  <c r="AP845" i="7"/>
  <c r="AP378" i="7"/>
  <c r="AP268" i="7"/>
  <c r="AP269" i="7"/>
  <c r="AP627" i="7"/>
  <c r="AP921" i="7"/>
  <c r="AP855" i="7"/>
  <c r="AP1099" i="7"/>
  <c r="AP450" i="7"/>
  <c r="AP934" i="7"/>
  <c r="AP204" i="7"/>
  <c r="AP1053" i="7"/>
  <c r="AP1041" i="7"/>
  <c r="AP1135" i="7"/>
  <c r="AP1165" i="7"/>
  <c r="AP1145" i="7"/>
  <c r="AP919" i="7"/>
  <c r="AP411" i="7"/>
  <c r="AP891" i="7"/>
  <c r="AP442" i="7"/>
  <c r="AP293" i="7"/>
  <c r="AP76" i="7"/>
  <c r="AP1048" i="7"/>
  <c r="AP681" i="7"/>
  <c r="AP467" i="7"/>
  <c r="AP704" i="7"/>
  <c r="AP647" i="7"/>
  <c r="AP969" i="7"/>
  <c r="AP522" i="7"/>
  <c r="AP1163" i="7"/>
  <c r="AP95" i="7"/>
  <c r="AP288" i="7"/>
  <c r="AP388" i="7"/>
  <c r="AP441" i="7"/>
  <c r="AP803" i="7"/>
  <c r="AP250" i="7"/>
  <c r="AP440" i="7"/>
  <c r="AP61" i="7"/>
  <c r="AP701" i="7"/>
  <c r="AP942" i="7"/>
  <c r="AP119" i="7"/>
  <c r="AP47" i="7"/>
  <c r="AP653" i="7"/>
  <c r="AP189" i="7"/>
  <c r="AP290" i="7"/>
  <c r="AP870" i="7"/>
  <c r="AP696" i="7"/>
  <c r="AP183" i="7"/>
  <c r="AP496" i="7"/>
  <c r="AP289" i="7"/>
  <c r="AP291" i="7"/>
  <c r="AP49" i="7"/>
  <c r="AP46" i="7"/>
  <c r="AP967" i="7"/>
  <c r="AP1065" i="7"/>
  <c r="AP1015" i="7"/>
  <c r="AP478" i="7"/>
  <c r="AP286" i="7"/>
  <c r="AP697" i="7"/>
  <c r="AP106" i="7"/>
  <c r="AP869" i="7"/>
  <c r="AP966" i="7"/>
  <c r="AP759" i="7"/>
  <c r="AP223" i="7"/>
  <c r="AP212" i="7"/>
  <c r="AP89" i="7"/>
  <c r="AP62" i="7"/>
  <c r="AP746" i="7"/>
  <c r="AP244" i="7"/>
  <c r="AP457" i="7"/>
  <c r="AP67" i="7"/>
  <c r="AP192" i="7"/>
  <c r="AP68" i="7"/>
  <c r="AP925" i="7"/>
  <c r="AP170" i="7"/>
  <c r="AP31" i="7"/>
  <c r="AP1101" i="7"/>
  <c r="AP274" i="7"/>
  <c r="AP452" i="7"/>
  <c r="AP670" i="7"/>
  <c r="AP671" i="7"/>
  <c r="AP672" i="7"/>
  <c r="AP705" i="7"/>
  <c r="AP955" i="7"/>
  <c r="AP1164" i="7"/>
  <c r="AP198" i="7"/>
  <c r="AP287" i="7"/>
  <c r="AP114" i="7"/>
  <c r="AP60" i="7"/>
  <c r="AP259" i="7"/>
  <c r="AP216" i="7"/>
  <c r="AP563" i="7"/>
  <c r="AP480" i="7"/>
  <c r="AP517" i="7"/>
  <c r="AP1068" i="7"/>
  <c r="AP419" i="7"/>
  <c r="AP431" i="7"/>
  <c r="AP486" i="7"/>
  <c r="AP220" i="7"/>
  <c r="AP463" i="7"/>
  <c r="AP69" i="7"/>
  <c r="AP588" i="7"/>
  <c r="AP29" i="7"/>
  <c r="AP422" i="7"/>
  <c r="AP433" i="7"/>
  <c r="AP508" i="7"/>
  <c r="AP462" i="7"/>
  <c r="AP219" i="7"/>
  <c r="AP476" i="7"/>
  <c r="AP396" i="7"/>
  <c r="AP459" i="7"/>
  <c r="AP747" i="7"/>
  <c r="AP238" i="7"/>
  <c r="AP968" i="7"/>
  <c r="AP6" i="7"/>
  <c r="AP73" i="7"/>
  <c r="AP710" i="7"/>
  <c r="AP168" i="7"/>
  <c r="AP1047" i="7"/>
  <c r="AP1005" i="7"/>
  <c r="AP27" i="7"/>
  <c r="AP931" i="7"/>
  <c r="AP1038" i="7"/>
  <c r="AP848" i="7"/>
  <c r="AP197" i="7"/>
  <c r="AP177" i="7"/>
  <c r="AP518" i="7"/>
  <c r="AP240" i="7"/>
  <c r="AP1144" i="7"/>
  <c r="AP48" i="7"/>
  <c r="AP547" i="7"/>
  <c r="AP72" i="7"/>
  <c r="AP910" i="7"/>
  <c r="AP199" i="7"/>
  <c r="AP91" i="7"/>
  <c r="AP906" i="7"/>
  <c r="AP874" i="7"/>
  <c r="AP788" i="7"/>
  <c r="AP408" i="7"/>
  <c r="AP1060" i="7"/>
  <c r="AP127" i="7"/>
  <c r="AP58" i="7"/>
  <c r="AP500" i="7"/>
  <c r="AP325" i="7"/>
  <c r="AP222" i="7"/>
  <c r="AP676" i="7"/>
  <c r="AP182" i="7"/>
  <c r="AP1070" i="7"/>
  <c r="AP690" i="7"/>
  <c r="AP1152" i="7"/>
  <c r="AP208" i="7"/>
  <c r="AP303" i="7"/>
  <c r="AP646" i="7"/>
  <c r="AP613" i="7"/>
  <c r="AP392" i="7"/>
  <c r="AP740" i="7"/>
  <c r="AP664" i="7"/>
  <c r="AP665" i="7"/>
  <c r="AP666" i="7"/>
  <c r="AP667" i="7"/>
  <c r="AP668" i="7"/>
  <c r="AP669" i="7"/>
  <c r="AP491" i="7"/>
  <c r="AP468" i="7"/>
  <c r="AP393" i="7"/>
  <c r="AP1061" i="7"/>
  <c r="AP270" i="7"/>
  <c r="AP96" i="7"/>
  <c r="AP167" i="7"/>
  <c r="AP918" i="7"/>
  <c r="AP461" i="7"/>
  <c r="AP714" i="7"/>
  <c r="AP171" i="7"/>
  <c r="AP13" i="7"/>
  <c r="AP1076" i="7"/>
  <c r="AP1078" i="7"/>
  <c r="AP282" i="7"/>
  <c r="AP752" i="7"/>
  <c r="AP57" i="7"/>
  <c r="AP398" i="7"/>
  <c r="AP992" i="7"/>
  <c r="AP537" i="7"/>
  <c r="AP20" i="7"/>
  <c r="AP961" i="7"/>
  <c r="AP59" i="7"/>
  <c r="AP730" i="7"/>
  <c r="AP134" i="7"/>
  <c r="AP1075" i="7"/>
  <c r="AP1079" i="7"/>
  <c r="AP909" i="7"/>
  <c r="AP915" i="7"/>
  <c r="AP890" i="7"/>
  <c r="AP598" i="7"/>
  <c r="AP736" i="7"/>
  <c r="AP835" i="7"/>
  <c r="AP879" i="7"/>
  <c r="AP1080" i="7"/>
  <c r="AP715" i="7"/>
  <c r="AP488" i="7"/>
  <c r="AP685" i="7"/>
  <c r="AP1077" i="7"/>
  <c r="AP241" i="7"/>
  <c r="AP430" i="7"/>
  <c r="AP566" i="7"/>
  <c r="AP641" i="7"/>
  <c r="AP784" i="7"/>
  <c r="AP117" i="7"/>
  <c r="AP624" i="7"/>
  <c r="AP21" i="7"/>
  <c r="AP30" i="7"/>
  <c r="AP515" i="7"/>
  <c r="AP70" i="7"/>
  <c r="AP71" i="7"/>
  <c r="AP267" i="7"/>
  <c r="AP121" i="7"/>
  <c r="AP249" i="7"/>
  <c r="AP239" i="7"/>
  <c r="AP790" i="7"/>
  <c r="AP516" i="7"/>
  <c r="AP849" i="7"/>
  <c r="AP451" i="7"/>
  <c r="AP97" i="7"/>
  <c r="AP766" i="7"/>
  <c r="AP554" i="7"/>
  <c r="AP628" i="7"/>
  <c r="AP284" i="7"/>
  <c r="AP930" i="7"/>
  <c r="AP132" i="7"/>
  <c r="AP908" i="7"/>
  <c r="AP18" i="7"/>
  <c r="AP85" i="7"/>
  <c r="AP1167" i="7"/>
  <c r="AP686" i="7"/>
  <c r="AP126" i="7"/>
  <c r="AP723" i="7"/>
  <c r="AP1040" i="7"/>
  <c r="AP985" i="7"/>
  <c r="AP986" i="7"/>
  <c r="AP987" i="7"/>
  <c r="AP988" i="7"/>
  <c r="AP902" i="7"/>
  <c r="AP297" i="7"/>
  <c r="AP771" i="7"/>
  <c r="AP112" i="7"/>
  <c r="AP905" i="7"/>
  <c r="AP1143" i="7"/>
  <c r="AP889" i="7"/>
  <c r="AP1126" i="7"/>
  <c r="AP1127" i="7"/>
  <c r="AP1128" i="7"/>
  <c r="AP1129" i="7"/>
  <c r="AP1130" i="7"/>
  <c r="AP1125" i="7"/>
  <c r="AP830" i="7"/>
  <c r="AP657" i="7"/>
  <c r="AP1018" i="7"/>
  <c r="AP635" i="7"/>
  <c r="AP120" i="7"/>
  <c r="AP1032" i="7"/>
  <c r="AP719" i="7"/>
  <c r="AP374" i="7"/>
  <c r="AP375" i="7"/>
  <c r="AP376" i="7"/>
  <c r="AP377" i="7"/>
  <c r="AP14" i="7"/>
  <c r="AP562" i="7"/>
  <c r="AP1072" i="7"/>
  <c r="AP111" i="7"/>
  <c r="AP110" i="7"/>
  <c r="AP881" i="7"/>
  <c r="AP230" i="7"/>
  <c r="AP313" i="7"/>
  <c r="AP1028" i="7"/>
  <c r="AP277" i="7"/>
  <c r="AP273" i="7"/>
  <c r="AP621" i="7"/>
  <c r="AP782" i="7"/>
  <c r="AP81" i="7"/>
  <c r="AP1034" i="7"/>
  <c r="AP115" i="7"/>
  <c r="AP592" i="7"/>
  <c r="AP1069" i="7"/>
  <c r="AP649" i="7"/>
  <c r="AP122" i="7"/>
  <c r="AP143" i="7"/>
  <c r="AP124" i="7"/>
  <c r="AP3" i="7"/>
  <c r="AP323" i="7"/>
  <c r="AP542" i="7"/>
  <c r="AP539" i="7"/>
  <c r="AP698" i="7"/>
  <c r="AP100" i="7"/>
  <c r="AP25" i="7"/>
  <c r="AP587" i="7"/>
  <c r="AP1131" i="7"/>
  <c r="AP305" i="7"/>
  <c r="AP458" i="7"/>
  <c r="AP744" i="7"/>
  <c r="AP778" i="7"/>
  <c r="AP307" i="7"/>
  <c r="AP103" i="7"/>
  <c r="AP582" i="7"/>
  <c r="AP75" i="7"/>
  <c r="AP347" i="7"/>
  <c r="AP138" i="7"/>
  <c r="AP118" i="7"/>
  <c r="AP263" i="7"/>
  <c r="AP84" i="7"/>
  <c r="AP1033" i="7"/>
  <c r="AP614" i="7"/>
  <c r="AP272" i="7"/>
  <c r="AP700" i="7"/>
  <c r="AP885" i="7"/>
  <c r="AP769" i="7"/>
  <c r="AP234" i="7"/>
  <c r="AP1157" i="7"/>
  <c r="AP780" i="7"/>
  <c r="AP8" i="7"/>
  <c r="AP717" i="7"/>
  <c r="AP460" i="7"/>
  <c r="AP996" i="7"/>
  <c r="AP330" i="7"/>
  <c r="AP318" i="7"/>
  <c r="AP1044" i="7"/>
  <c r="AP255" i="7"/>
  <c r="AP682" i="7"/>
  <c r="AP466" i="7"/>
  <c r="AP245" i="7"/>
  <c r="AP101" i="7"/>
  <c r="AP77" i="7"/>
  <c r="AP310" i="7"/>
  <c r="AP819" i="7"/>
  <c r="AP846" i="7"/>
  <c r="AP799" i="7"/>
  <c r="AP333" i="7"/>
  <c r="AP131" i="7"/>
  <c r="AP217" i="7"/>
  <c r="AP283" i="7"/>
  <c r="AP801" i="7"/>
  <c r="AP578" i="7"/>
  <c r="AP260" i="7"/>
  <c r="AP526" i="7"/>
  <c r="AP311" i="7"/>
  <c r="AP1057" i="7"/>
  <c r="AP469" i="7"/>
  <c r="AP265" i="7"/>
  <c r="AP10" i="7"/>
  <c r="AP298" i="7"/>
  <c r="AP484" i="7"/>
  <c r="AP179" i="7"/>
  <c r="AP975" i="7"/>
  <c r="AP976" i="7"/>
  <c r="AP16" i="7"/>
  <c r="AP142" i="7"/>
  <c r="AP137" i="7"/>
  <c r="AP321" i="7"/>
  <c r="AP294" i="7"/>
  <c r="AP295" i="7"/>
  <c r="AP533" i="7"/>
  <c r="AP534" i="7"/>
  <c r="AP19" i="7"/>
  <c r="AP895" i="7"/>
  <c r="AP1043" i="7"/>
  <c r="AP973" i="7"/>
  <c r="AP306" i="7"/>
  <c r="AP312" i="7"/>
  <c r="AP827" i="7"/>
  <c r="AP410" i="7"/>
  <c r="AP920" i="7"/>
  <c r="AP643" i="7"/>
  <c r="AP734" i="7"/>
  <c r="AP1086" i="7"/>
  <c r="AP519" i="7"/>
  <c r="AP673" i="7"/>
  <c r="AP965" i="7"/>
  <c r="AP300" i="7"/>
  <c r="AP1151" i="7"/>
  <c r="AP104" i="7"/>
  <c r="AP531" i="7"/>
  <c r="AP527" i="7"/>
  <c r="AP229" i="7"/>
  <c r="AP1147" i="7"/>
  <c r="AP733" i="7"/>
  <c r="AP1010" i="7"/>
  <c r="AP28" i="7"/>
  <c r="AP99" i="7"/>
  <c r="AP793" i="7"/>
  <c r="AP15" i="7"/>
  <c r="AP896" i="7"/>
  <c r="AP897" i="7"/>
  <c r="AP278" i="7"/>
  <c r="AP1058" i="7"/>
  <c r="AP1081" i="7"/>
  <c r="AP651" i="7"/>
  <c r="AP292" i="7"/>
  <c r="AP561" i="7"/>
  <c r="AP786" i="7"/>
  <c r="AP989" i="7"/>
  <c r="AP308" i="7"/>
  <c r="AP903" i="7"/>
  <c r="AP907" i="7"/>
  <c r="AP662" i="7"/>
  <c r="AP203" i="7"/>
  <c r="AP428" i="7"/>
  <c r="AP998" i="7"/>
  <c r="AP978" i="7"/>
  <c r="AP979" i="7"/>
  <c r="AP381" i="7"/>
  <c r="AP1156" i="7"/>
  <c r="AP252" i="7"/>
  <c r="AP133" i="7"/>
  <c r="AP770" i="7"/>
  <c r="AP413" i="7"/>
  <c r="AP514" i="7"/>
  <c r="AP52" i="7"/>
  <c r="AP1112" i="7"/>
  <c r="AP938" i="7"/>
  <c r="AP632" i="7"/>
  <c r="AP102" i="7"/>
  <c r="AP749" i="7"/>
  <c r="AP964" i="7"/>
  <c r="AP943" i="7"/>
  <c r="AP1011" i="7"/>
  <c r="AP373" i="7"/>
  <c r="AP280" i="7"/>
  <c r="AP125" i="7"/>
  <c r="AP993" i="7"/>
  <c r="AP741" i="7"/>
  <c r="AP742" i="7"/>
  <c r="AP946" i="7"/>
  <c r="AP9" i="7"/>
  <c r="AP768" i="7"/>
  <c r="AP677" i="7"/>
  <c r="AP108" i="7"/>
  <c r="AP314" i="7"/>
  <c r="AP754" i="7"/>
  <c r="AP933" i="7"/>
  <c r="AP863" i="7"/>
  <c r="AP756" i="7"/>
  <c r="AP1064" i="7"/>
  <c r="AP334" i="7"/>
  <c r="AP129" i="7"/>
  <c r="AP728" i="7"/>
  <c r="AP350" i="7"/>
  <c r="AP317" i="7"/>
  <c r="AP569" i="7"/>
  <c r="AP93" i="7"/>
  <c r="AP1106" i="7"/>
  <c r="AP536" i="7"/>
  <c r="AP540" i="7"/>
  <c r="AP1027" i="7"/>
  <c r="AP939" i="7"/>
  <c r="AP109" i="7"/>
  <c r="AP98" i="7"/>
  <c r="AP53" i="7"/>
  <c r="AP981" i="7"/>
  <c r="AP721" i="7"/>
  <c r="AP838" i="7"/>
  <c r="AP502" i="7"/>
  <c r="AP485" i="7"/>
  <c r="AP922" i="7"/>
  <c r="AP164" i="7"/>
  <c r="AP364" i="7"/>
  <c r="AP702" i="7"/>
  <c r="AP695" i="7"/>
  <c r="AP1088" i="7"/>
  <c r="AP974" i="7"/>
  <c r="AP616" i="7"/>
  <c r="AP831" i="7"/>
  <c r="AP581" i="7"/>
  <c r="AP926" i="7"/>
  <c r="AP1159" i="7"/>
  <c r="AP958" i="7"/>
  <c r="AP154" i="7"/>
  <c r="AP487" i="7"/>
  <c r="AP520" i="7"/>
  <c r="AP1111" i="7"/>
  <c r="AP32" i="7"/>
  <c r="AP369" i="7"/>
  <c r="AP625" i="7"/>
  <c r="AP94" i="7"/>
  <c r="AP545" i="7"/>
  <c r="AP163" i="7"/>
  <c r="AP363" i="7"/>
  <c r="AP862" i="7"/>
  <c r="AP825" i="7"/>
  <c r="AP912" i="7"/>
  <c r="AP1155" i="7"/>
  <c r="AP1169" i="7"/>
  <c r="AP753" i="7"/>
  <c r="AP776" i="7"/>
  <c r="AP227" i="7"/>
  <c r="AP107" i="7"/>
  <c r="AP1024" i="7"/>
  <c r="AP970" i="7"/>
  <c r="AP860" i="7"/>
  <c r="AP977" i="7"/>
  <c r="AP828" i="7"/>
  <c r="AP775" i="7"/>
  <c r="AP326" i="7"/>
  <c r="AP1115" i="7"/>
  <c r="AP565" i="7"/>
  <c r="AP22" i="7"/>
  <c r="AP54" i="7"/>
  <c r="AP50" i="7"/>
  <c r="AP980" i="7"/>
  <c r="AP982" i="7"/>
  <c r="AP797" i="7"/>
  <c r="AP169" i="7"/>
  <c r="AP716" i="7"/>
  <c r="AP366" i="7"/>
  <c r="AP727" i="7"/>
  <c r="AP603" i="7"/>
  <c r="AP893" i="7"/>
  <c r="AP525" i="7"/>
  <c r="AP971" i="7"/>
  <c r="AP822" i="7"/>
  <c r="AP471" i="7"/>
  <c r="AP812" i="7"/>
  <c r="AP1148" i="7"/>
  <c r="AP706" i="7"/>
  <c r="AP913" i="7"/>
  <c r="AP709" i="7"/>
  <c r="AP365" i="7"/>
  <c r="AP604" i="7"/>
  <c r="AP824" i="7"/>
  <c r="AP826" i="7"/>
  <c r="AP928" i="7"/>
  <c r="AP630" i="7"/>
  <c r="AP689" i="7"/>
  <c r="AP765" i="7"/>
  <c r="AP271" i="7"/>
  <c r="AP711" i="7"/>
  <c r="AP1096" i="7"/>
  <c r="AP703" i="7"/>
  <c r="AP105" i="7"/>
  <c r="AP401" i="7"/>
  <c r="AP847" i="7"/>
  <c r="AP772" i="7"/>
  <c r="AP1172" i="7"/>
  <c r="AP1160" i="7"/>
  <c r="AP1170" i="7"/>
  <c r="AP324" i="7"/>
  <c r="AP936" i="7"/>
  <c r="AP691" i="7"/>
  <c r="AP679" i="7"/>
  <c r="AP456" i="7"/>
  <c r="AP757" i="7"/>
  <c r="AP541" i="7"/>
  <c r="AP391" i="7"/>
  <c r="AP385" i="7"/>
  <c r="AP387" i="7"/>
  <c r="AP591" i="7"/>
  <c r="AP798" i="7"/>
  <c r="AP1016" i="7"/>
  <c r="AP315" i="7"/>
  <c r="AP818" i="7"/>
  <c r="AP722" i="7"/>
  <c r="AP956" i="7"/>
  <c r="AP400" i="7"/>
  <c r="AP687" i="7"/>
  <c r="AP837" i="7"/>
  <c r="AP424" i="7"/>
  <c r="AP850" i="7"/>
  <c r="AP764" i="7"/>
  <c r="AP800" i="7"/>
  <c r="AP1162" i="7"/>
  <c r="AP1003" i="7"/>
  <c r="AP1166" i="7"/>
  <c r="AP465" i="7"/>
  <c r="AP856" i="7"/>
  <c r="AP844" i="7"/>
  <c r="AP528" i="7"/>
  <c r="AP883" i="7"/>
  <c r="AP884" i="7"/>
  <c r="AP1055" i="7"/>
  <c r="AP1092" i="7"/>
  <c r="AP472" i="7"/>
  <c r="AP1158" i="7"/>
  <c r="AP415" i="7"/>
  <c r="AP758" i="7"/>
  <c r="AP262" i="7"/>
  <c r="AP346" i="7"/>
  <c r="AP524" i="7"/>
  <c r="AP823" i="7"/>
  <c r="AP37" i="7"/>
  <c r="AP648" i="7"/>
  <c r="AP1056" i="7"/>
  <c r="AP599" i="7"/>
  <c r="AP597" i="7"/>
  <c r="AP596" i="7"/>
  <c r="AP506" i="7"/>
  <c r="AP1133" i="7"/>
  <c r="AP1136" i="7"/>
  <c r="AP949" i="7"/>
  <c r="AP763" i="7"/>
  <c r="AP688" i="7"/>
  <c r="AP327" i="7"/>
  <c r="AP832" i="7"/>
  <c r="AP1082" i="7"/>
  <c r="AP626" i="7"/>
  <c r="AP853" i="7"/>
  <c r="AP406" i="7"/>
  <c r="AP538" i="7"/>
  <c r="AP145" i="7"/>
  <c r="AP384" i="7"/>
  <c r="AP386" i="7"/>
  <c r="AP735" i="7"/>
  <c r="AP1119" i="7"/>
  <c r="AP1171" i="7"/>
  <c r="AP1031" i="7"/>
  <c r="AP923" i="7"/>
  <c r="AP505" i="7"/>
  <c r="AP1098" i="7"/>
  <c r="AP196" i="7"/>
  <c r="AP511" i="7"/>
  <c r="AP1012" i="7"/>
  <c r="AP399" i="7"/>
  <c r="AP1146" i="7"/>
  <c r="AP952" i="7"/>
  <c r="AP1154" i="7"/>
  <c r="AP1066" i="7"/>
  <c r="AP447" i="7"/>
  <c r="AP810" i="7"/>
  <c r="AP777" i="7"/>
  <c r="AP1002" i="7"/>
  <c r="AP512" i="7"/>
  <c r="AP586" i="7"/>
  <c r="AP348" i="7"/>
  <c r="AP90" i="7"/>
  <c r="AP901" i="7"/>
  <c r="AP148" i="7"/>
  <c r="AP116" i="7"/>
  <c r="AP594" i="7"/>
  <c r="AP379" i="7"/>
  <c r="AP816" i="7"/>
  <c r="AP352" i="7"/>
  <c r="AP808" i="7"/>
  <c r="AP1050" i="7"/>
  <c r="AP1062" i="7"/>
  <c r="AP678" i="7"/>
  <c r="AP493" i="7"/>
  <c r="AP951" i="7"/>
  <c r="AP767" i="7"/>
  <c r="AP83" i="7"/>
  <c r="AP432" i="7"/>
  <c r="AP1091" i="7"/>
  <c r="AP45" i="7"/>
  <c r="AP2" i="7"/>
  <c r="AP147" i="7"/>
  <c r="AP339" i="7"/>
  <c r="AP629" i="7"/>
  <c r="AP595" i="7"/>
  <c r="AP1161" i="7"/>
  <c r="AP809" i="7"/>
  <c r="AP760" i="7"/>
  <c r="AP817" i="7"/>
  <c r="AP253" i="7"/>
  <c r="AP1052" i="7"/>
  <c r="AP1109" i="7"/>
  <c r="AP1045" i="7"/>
  <c r="AP316" i="7"/>
  <c r="AP1110" i="7"/>
  <c r="AP1039" i="7"/>
  <c r="AP1007" i="7"/>
  <c r="AP941" i="7"/>
  <c r="AP911" i="7"/>
  <c r="AP674" i="7"/>
  <c r="AP633" i="7"/>
  <c r="AP1074" i="7"/>
  <c r="AP611" i="7"/>
  <c r="AP580" i="7"/>
  <c r="AP370" i="7"/>
  <c r="AP638" i="7"/>
  <c r="AP1105" i="7"/>
  <c r="AP876" i="7"/>
  <c r="AP745" i="7"/>
  <c r="AP802" i="7"/>
  <c r="AP178" i="7"/>
  <c r="AP618" i="7"/>
  <c r="AP1013" i="7"/>
  <c r="AP605" i="7"/>
  <c r="AP606" i="7"/>
  <c r="AP852" i="7"/>
  <c r="AP382" i="7"/>
  <c r="AP425" i="7"/>
  <c r="AP957" i="7"/>
  <c r="AP1019" i="7"/>
  <c r="AP807" i="7"/>
  <c r="AP1059" i="7"/>
  <c r="AP834" i="7"/>
  <c r="AP937" i="7"/>
  <c r="AP416" i="7"/>
  <c r="AP195" i="7"/>
  <c r="AP420" i="7"/>
  <c r="AP1095" i="7"/>
  <c r="AP640" i="7"/>
  <c r="AP1140" i="7"/>
  <c r="AP1141" i="7"/>
  <c r="AP1142" i="7"/>
  <c r="AP1168" i="7"/>
  <c r="AP209" i="7"/>
  <c r="AP302" i="7"/>
  <c r="AP932" i="7"/>
  <c r="AP473" i="7"/>
  <c r="AP654" i="7"/>
  <c r="AP1073" i="7"/>
  <c r="AP916" i="7"/>
  <c r="AP256" i="7"/>
  <c r="AP521" i="7"/>
  <c r="AP78" i="7"/>
  <c r="AP181" i="7"/>
  <c r="AP631" i="7"/>
  <c r="AP917" i="7"/>
  <c r="AP507" i="7"/>
  <c r="AP590" i="7"/>
  <c r="AP821" i="7"/>
  <c r="AP479" i="7"/>
  <c r="AP1020" i="7"/>
  <c r="AP663" i="7"/>
  <c r="AP1121" i="7"/>
  <c r="AP820" i="7"/>
  <c r="AP796" i="7"/>
  <c r="AP412" i="7"/>
  <c r="AP1084" i="7"/>
  <c r="AP900" i="7"/>
  <c r="AP429" i="7"/>
  <c r="AP175" i="7"/>
  <c r="AP791" i="7"/>
  <c r="AP750" i="7"/>
  <c r="AP781" i="7"/>
  <c r="AP914" i="7"/>
  <c r="AP751" i="7"/>
  <c r="AP1100" i="7"/>
  <c r="AP748" i="7"/>
  <c r="AP1017" i="7"/>
  <c r="AP645" i="7"/>
  <c r="AP1067" i="7"/>
  <c r="AP322" i="7"/>
  <c r="AP224" i="7"/>
  <c r="AP160" i="7"/>
  <c r="AP161" i="7"/>
  <c r="AP158" i="7"/>
  <c r="AP159" i="7"/>
  <c r="AP1113" i="7"/>
  <c r="AP1022" i="7"/>
  <c r="AP944" i="7"/>
  <c r="AP1104" i="7"/>
  <c r="AP206" i="7"/>
  <c r="AP449" i="7"/>
  <c r="AP899" i="7"/>
  <c r="AP489" i="7"/>
  <c r="AP24" i="7"/>
  <c r="AP994" i="7"/>
  <c r="AP329" i="7"/>
  <c r="AP320" i="7"/>
  <c r="AP146" i="7"/>
  <c r="AP636" i="7"/>
  <c r="AP276" i="7"/>
  <c r="AP444" i="7"/>
  <c r="AP172" i="7"/>
  <c r="AP1036" i="7"/>
  <c r="AP620" i="7"/>
  <c r="AP1085" i="7"/>
  <c r="AP990" i="7"/>
  <c r="AP546" i="7"/>
  <c r="AP1025" i="7"/>
  <c r="AP683" i="7"/>
  <c r="AP1118" i="7"/>
  <c r="AP174" i="7"/>
  <c r="AP221" i="7"/>
  <c r="AP871" i="7"/>
  <c r="AP725" i="7"/>
  <c r="AP600" i="7"/>
  <c r="AP794" i="7"/>
  <c r="AP1149" i="7"/>
  <c r="AP1132" i="7"/>
  <c r="AP151" i="7"/>
  <c r="AP1108" i="7"/>
  <c r="AP426" i="7"/>
  <c r="AP509" i="7"/>
  <c r="AP304" i="7"/>
  <c r="AP454" i="7"/>
  <c r="AP1137" i="7"/>
  <c r="AP639" i="7"/>
  <c r="AP200" i="7"/>
  <c r="AP187" i="7"/>
  <c r="AP470" i="7"/>
  <c r="AP1102" i="7"/>
  <c r="AP434" i="7"/>
  <c r="AP875" i="7"/>
  <c r="AP935" i="7"/>
  <c r="AP761" i="7"/>
  <c r="AP1150" i="7"/>
  <c r="AP1089" i="7"/>
  <c r="AP743" i="7"/>
  <c r="AP680" i="7"/>
  <c r="AP950" i="7"/>
  <c r="AP332" i="7"/>
  <c r="AP877" i="7"/>
  <c r="AP997" i="7"/>
  <c r="AP492" i="7"/>
  <c r="AP1139" i="7"/>
  <c r="AP779" i="7"/>
  <c r="AP873" i="7"/>
  <c r="AP1117" i="7"/>
  <c r="AP191" i="7"/>
  <c r="AP619" i="7"/>
  <c r="AP1035" i="7"/>
  <c r="AP945" i="7"/>
  <c r="AP156" i="7"/>
  <c r="AP362" i="7"/>
  <c r="AP258" i="7"/>
  <c r="AP246" i="7"/>
  <c r="AP474" i="7"/>
  <c r="AP218" i="7"/>
  <c r="AP924" i="7"/>
  <c r="AP82" i="7"/>
  <c r="AP607" i="7"/>
  <c r="AP367" i="7"/>
  <c r="AP551" i="7"/>
  <c r="AP552" i="7"/>
  <c r="AP553" i="7"/>
  <c r="AP1026" i="7"/>
  <c r="AP64" i="7"/>
  <c r="AP39" i="7"/>
  <c r="AP63" i="7"/>
  <c r="AP1094" i="7"/>
  <c r="AP904" i="7"/>
  <c r="AP829" i="7"/>
  <c r="AP497" i="7"/>
  <c r="AP570" i="7"/>
  <c r="AP477" i="7"/>
  <c r="AP739" i="7"/>
  <c r="AP144" i="7"/>
  <c r="AP180" i="7"/>
  <c r="AP991" i="7"/>
  <c r="AP785" i="7"/>
  <c r="AP1023" i="7"/>
  <c r="AP1124" i="7"/>
  <c r="AP1138" i="7"/>
  <c r="AP707" i="7"/>
  <c r="AP358" i="7"/>
  <c r="AP390" i="7"/>
  <c r="AP731" i="7"/>
  <c r="AP215" i="7"/>
  <c r="AP359" i="7"/>
  <c r="AP360" i="7"/>
  <c r="AP1120" i="7"/>
  <c r="AP783" i="7"/>
  <c r="AP483" i="7"/>
  <c r="AP1071" i="7"/>
  <c r="AP929" i="7"/>
  <c r="AP963" i="7"/>
  <c r="AP886" i="7"/>
  <c r="AP1123" i="7"/>
  <c r="AP543" i="7"/>
  <c r="AP1021" i="7"/>
  <c r="AP762" i="7"/>
  <c r="AP193" i="7"/>
  <c r="AP42" i="7"/>
  <c r="AP564" i="7"/>
  <c r="AP503" i="7"/>
  <c r="AP275" i="7"/>
  <c r="AP372" i="7"/>
  <c r="AP841" i="7"/>
  <c r="AP336" i="7"/>
  <c r="AP128" i="7"/>
  <c r="AP7" i="7"/>
  <c r="AP184" i="7"/>
  <c r="AP140" i="7"/>
  <c r="AP995" i="7"/>
  <c r="AP1173" i="7"/>
  <c r="AP940" i="7"/>
  <c r="AP549" i="7"/>
  <c r="AP1009" i="7"/>
  <c r="AP568" i="7"/>
  <c r="AP880" i="7"/>
  <c r="AP349" i="7"/>
  <c r="AP51" i="7"/>
  <c r="AP867" i="7"/>
  <c r="AP343" i="7"/>
  <c r="AP842" i="7"/>
  <c r="AP1087" i="7"/>
  <c r="AP792" i="7"/>
  <c r="AP207" i="7"/>
  <c r="AP342" i="7"/>
  <c r="AP815" i="7"/>
  <c r="AP66" i="7"/>
  <c r="AP351" i="7"/>
  <c r="AP1008" i="7"/>
  <c r="AP427" i="7"/>
  <c r="AP898" i="7"/>
  <c r="AP380" i="7"/>
  <c r="AP152" i="7"/>
  <c r="AP355" i="7"/>
  <c r="AP650" i="7"/>
  <c r="AP1029" i="7"/>
  <c r="AP56" i="7"/>
  <c r="AP356" i="7"/>
  <c r="AP1097" i="7"/>
  <c r="AP708" i="7"/>
  <c r="AP150" i="7"/>
  <c r="AP43" i="7"/>
  <c r="AP593" i="7"/>
  <c r="AP40" i="7"/>
  <c r="AP1037" i="7"/>
  <c r="AP1030" i="7"/>
  <c r="AP33" i="7"/>
  <c r="AP86" i="7"/>
  <c r="AP560" i="7"/>
  <c r="AP248" i="7"/>
  <c r="AP550" i="7"/>
  <c r="AP394" i="7"/>
  <c r="AP999" i="7"/>
  <c r="AP389" i="7"/>
  <c r="AP155" i="7"/>
  <c r="AP80" i="7"/>
  <c r="AP1103" i="7"/>
  <c r="AP510" i="7"/>
  <c r="AP17" i="7"/>
  <c r="AP299" i="7"/>
  <c r="AP328" i="7"/>
  <c r="AP319" i="7"/>
  <c r="AP435" i="7"/>
  <c r="AP948" i="7"/>
  <c r="AP854" i="7"/>
  <c r="AP404" i="7"/>
  <c r="AP498" i="7"/>
  <c r="AP813" i="7"/>
  <c r="AP407" i="7"/>
  <c r="AP281" i="7"/>
  <c r="AP954" i="7"/>
  <c r="AP805" i="7"/>
  <c r="AP712" i="7"/>
  <c r="AP555" i="7"/>
  <c r="AP513" i="7"/>
  <c r="AP251" i="7"/>
  <c r="AP354" i="7"/>
  <c r="AP186" i="7"/>
  <c r="AP188" i="7"/>
  <c r="AP637" i="7"/>
  <c r="AP814" i="7"/>
  <c r="AP865" i="7"/>
  <c r="AP157" i="7"/>
  <c r="AP44" i="7"/>
  <c r="AP338" i="7"/>
  <c r="AP439" i="7"/>
  <c r="AP242" i="7"/>
  <c r="AP130" i="7"/>
  <c r="AP972" i="7"/>
  <c r="AP953" i="7"/>
  <c r="AP584" i="7"/>
  <c r="AP136" i="7"/>
  <c r="AP523" i="7"/>
  <c r="AP231" i="7"/>
  <c r="AP237" i="7"/>
  <c r="AP135" i="7"/>
  <c r="AP806" i="7"/>
  <c r="AP233" i="7"/>
  <c r="AP1083" i="7"/>
  <c r="AP699" i="7"/>
  <c r="AP418" i="7"/>
  <c r="AP301" i="7"/>
  <c r="AP1063" i="7"/>
  <c r="AP335" i="7"/>
  <c r="AP1153" i="7"/>
  <c r="AP254" i="7"/>
  <c r="AP833" i="7"/>
  <c r="AP532" i="7"/>
  <c r="AP5" i="7"/>
  <c r="AP1116" i="7"/>
  <c r="AP79" i="7"/>
  <c r="AP984" i="7"/>
  <c r="AP713" i="7"/>
  <c r="AP658" i="7"/>
  <c r="AP659" i="7"/>
  <c r="AP660" i="7"/>
  <c r="AP661" i="7"/>
  <c r="AP622" i="7"/>
  <c r="AP644" i="7"/>
  <c r="AP464" i="7"/>
  <c r="AP87" i="7"/>
  <c r="AP482" i="7"/>
  <c r="AP55" i="7"/>
  <c r="AP383" i="7"/>
  <c r="AP692" i="7"/>
  <c r="AP448" i="7"/>
  <c r="AP684" i="7"/>
  <c r="AP602" i="7"/>
  <c r="AP371" i="7"/>
  <c r="AP139" i="7"/>
  <c r="AP38" i="7"/>
  <c r="AP443" i="7"/>
  <c r="AP609" i="7"/>
  <c r="AP341" i="7"/>
  <c r="AP601" i="7"/>
  <c r="AP612" i="7"/>
  <c r="AP589" i="7"/>
  <c r="AP576" i="7"/>
  <c r="AP331" i="7"/>
  <c r="AP567" i="7"/>
  <c r="AP176" i="7"/>
  <c r="AP205" i="7"/>
  <c r="AP556" i="7"/>
  <c r="AP557" i="7"/>
  <c r="AP1000" i="7"/>
  <c r="AP530" i="7"/>
  <c r="AP475" i="7"/>
  <c r="AP617" i="7"/>
  <c r="AP11" i="7"/>
  <c r="AP361" i="7"/>
  <c r="AP504" i="7"/>
  <c r="AP153" i="7"/>
  <c r="AP804" i="7"/>
  <c r="AP337" i="7"/>
  <c r="AP162" i="7"/>
  <c r="AP544" i="7"/>
  <c r="AP266" i="7"/>
  <c r="AP959" i="7"/>
  <c r="AP228" i="7"/>
  <c r="AP732" i="7"/>
  <c r="AP243" i="7"/>
  <c r="AP811" i="7"/>
  <c r="AP583" i="7"/>
  <c r="AP857" i="7"/>
  <c r="AP357" i="7"/>
  <c r="AP201" i="7"/>
  <c r="AP202" i="7"/>
  <c r="AP535" i="7"/>
  <c r="AP559" i="7"/>
  <c r="AP247" i="7"/>
  <c r="AP353" i="7"/>
  <c r="AP577" i="7"/>
  <c r="AP113" i="7"/>
  <c r="AP773" i="7"/>
  <c r="AP279" i="7"/>
  <c r="AP141" i="7"/>
  <c r="AP149" i="7"/>
  <c r="AP41" i="7"/>
  <c r="AP558" i="7"/>
  <c r="AP340" i="7"/>
  <c r="AP123" i="7"/>
  <c r="AP1049" i="7"/>
  <c r="AP23" i="7"/>
  <c r="AP774" i="7"/>
  <c r="AP344" i="7"/>
  <c r="AP210" i="7"/>
  <c r="AN166" i="7"/>
  <c r="AY285" i="7"/>
  <c r="AU285" i="7"/>
  <c r="AO285" i="7"/>
  <c r="AY575" i="7"/>
  <c r="AU575" i="7"/>
  <c r="AO575" i="7"/>
  <c r="AY574" i="7"/>
  <c r="AU574" i="7"/>
  <c r="AO574" i="7"/>
  <c r="AY573" i="7"/>
  <c r="AU573" i="7"/>
  <c r="AO573" i="7"/>
  <c r="AY572" i="7"/>
  <c r="AU572" i="7"/>
  <c r="AO572" i="7"/>
  <c r="AY571" i="7"/>
  <c r="AU571" i="7"/>
  <c r="AO571" i="7"/>
  <c r="AY403" i="7"/>
  <c r="AU403" i="7"/>
  <c r="AO403" i="7"/>
  <c r="AY368" i="7"/>
  <c r="AU368" i="7"/>
  <c r="AP368" i="7"/>
  <c r="AL368" i="7"/>
  <c r="AZ423" i="7"/>
  <c r="AV423" i="7"/>
  <c r="AP423" i="7"/>
  <c r="AL423" i="7"/>
  <c r="AZ165" i="7"/>
  <c r="AV165" i="7"/>
  <c r="AP165" i="7"/>
  <c r="AL165" i="7"/>
  <c r="AZ839" i="7"/>
  <c r="AV839" i="7"/>
  <c r="AP839" i="7"/>
  <c r="AL839" i="7"/>
  <c r="AZ417" i="7"/>
  <c r="AV417" i="7"/>
  <c r="AP417" i="7"/>
  <c r="AL417" i="7"/>
  <c r="AZ1006" i="7"/>
  <c r="AV1006" i="7"/>
  <c r="AP1006" i="7"/>
  <c r="AL1006" i="7"/>
  <c r="AZ414" i="7"/>
  <c r="AV414" i="7"/>
  <c r="AP414" i="7"/>
  <c r="AL414" i="7"/>
  <c r="AZ795" i="7"/>
  <c r="AV795" i="7"/>
  <c r="AP795" i="7"/>
  <c r="AL795" i="7"/>
  <c r="AZ173" i="7"/>
  <c r="AV173" i="7"/>
  <c r="AQ173" i="7"/>
  <c r="AS173" i="7" s="1"/>
  <c r="AM173" i="7"/>
  <c r="AR610" i="7"/>
  <c r="AW610" i="7"/>
  <c r="AQ610" i="7"/>
  <c r="AS610" i="7" s="1"/>
  <c r="AM610" i="7"/>
  <c r="AR296" i="7"/>
  <c r="AW296" i="7"/>
  <c r="AQ296" i="7"/>
  <c r="AS296" i="7" s="1"/>
  <c r="AM296" i="7"/>
  <c r="AR236" i="7"/>
  <c r="AW236" i="7"/>
  <c r="AQ236" i="7"/>
  <c r="AS236" i="7" s="1"/>
  <c r="AM236" i="7"/>
  <c r="AR872" i="7"/>
  <c r="AW872" i="7"/>
  <c r="AQ872" i="7"/>
  <c r="AS872" i="7" s="1"/>
  <c r="AM872" i="7"/>
  <c r="AR1122" i="7"/>
  <c r="AW1122" i="7"/>
  <c r="AQ1122" i="7"/>
  <c r="AS1122" i="7" s="1"/>
  <c r="AM1122" i="7"/>
  <c r="AR851" i="7"/>
  <c r="AW851" i="7"/>
  <c r="AQ851" i="7"/>
  <c r="AS851" i="7" s="1"/>
  <c r="AM851" i="7"/>
  <c r="AR214" i="7"/>
  <c r="AW214" i="7"/>
  <c r="AQ214" i="7"/>
  <c r="AS214" i="7" s="1"/>
  <c r="AM214" i="7"/>
  <c r="AR213" i="7"/>
  <c r="AW213" i="7"/>
  <c r="AN213" i="7"/>
  <c r="AX35" i="7"/>
  <c r="AT35" i="7"/>
  <c r="AN35" i="7"/>
  <c r="AX34" i="7"/>
  <c r="AT34" i="7"/>
  <c r="AN34" i="7"/>
  <c r="AX887" i="7"/>
  <c r="AT887" i="7"/>
  <c r="AN887" i="7"/>
  <c r="AX226" i="7"/>
  <c r="AT226" i="7"/>
  <c r="AN226" i="7"/>
  <c r="AX225" i="7"/>
  <c r="AT225" i="7"/>
  <c r="AN225" i="7"/>
  <c r="AX675" i="7"/>
  <c r="AT675" i="7"/>
  <c r="AN675" i="7"/>
  <c r="AX840" i="7"/>
  <c r="AT840" i="7"/>
  <c r="AN840" i="7"/>
  <c r="AX623" i="7"/>
  <c r="AT623" i="7"/>
  <c r="AO623" i="7"/>
  <c r="AY1114" i="7"/>
  <c r="AU1114" i="7"/>
  <c r="AO1114" i="7"/>
  <c r="AY438" i="7"/>
  <c r="AU438" i="7"/>
  <c r="AO438" i="7"/>
  <c r="AY1046" i="7"/>
  <c r="AU1046" i="7"/>
  <c r="AO1046" i="7"/>
  <c r="AY529" i="7"/>
  <c r="AU529" i="7"/>
  <c r="AO529" i="7"/>
  <c r="AY983" i="7"/>
  <c r="AU983" i="7"/>
  <c r="AO983" i="7"/>
  <c r="AY861" i="7"/>
  <c r="AU861" i="7"/>
  <c r="AO861" i="7"/>
  <c r="AY88" i="7"/>
  <c r="AU88" i="7"/>
  <c r="AO88" i="7"/>
  <c r="AY655" i="7"/>
  <c r="AU655" i="7"/>
  <c r="AP655" i="7"/>
  <c r="AL655" i="7"/>
  <c r="AZ65" i="7"/>
  <c r="AV65" i="7"/>
  <c r="AP65" i="7"/>
  <c r="AL65" i="7"/>
  <c r="AZ859" i="7"/>
  <c r="AV859" i="7"/>
  <c r="AP859" i="7"/>
  <c r="AL859" i="7"/>
  <c r="AZ309" i="7"/>
  <c r="AV309" i="7"/>
  <c r="AP309" i="7"/>
  <c r="AL309" i="7"/>
  <c r="AZ1054" i="7"/>
  <c r="AV1054" i="7"/>
  <c r="AP1054" i="7"/>
  <c r="AL1054" i="7"/>
  <c r="AZ642" i="7"/>
  <c r="AV642" i="7"/>
  <c r="AP642" i="7"/>
  <c r="AL642" i="7"/>
  <c r="AZ455" i="7"/>
  <c r="AV455" i="7"/>
  <c r="AP455" i="7"/>
  <c r="AL455" i="7"/>
  <c r="AZ718" i="7"/>
  <c r="AV718" i="7"/>
  <c r="AP718" i="7"/>
  <c r="AL718" i="7"/>
  <c r="AZ726" i="7"/>
  <c r="AV726" i="7"/>
  <c r="AQ726" i="7"/>
  <c r="AS726" i="7" s="1"/>
  <c r="AM726" i="7"/>
  <c r="AR4" i="7"/>
  <c r="AW4" i="7"/>
  <c r="AQ4" i="7"/>
  <c r="AS4" i="7" s="1"/>
  <c r="AM4" i="7"/>
  <c r="AR737" i="7"/>
  <c r="AW737" i="7"/>
  <c r="AQ737" i="7"/>
  <c r="AS737" i="7" s="1"/>
  <c r="AM737" i="7"/>
  <c r="AR789" i="7"/>
  <c r="AW789" i="7"/>
  <c r="AQ789" i="7"/>
  <c r="AS789" i="7" s="1"/>
  <c r="AM789" i="7"/>
  <c r="AR656" i="7"/>
  <c r="AW656" i="7"/>
  <c r="AQ656" i="7"/>
  <c r="AS656" i="7" s="1"/>
  <c r="AM656" i="7"/>
  <c r="AR1093" i="7"/>
  <c r="AW1093" i="7"/>
  <c r="AQ1093" i="7"/>
  <c r="AS1093" i="7" s="1"/>
  <c r="AM1093" i="7"/>
  <c r="AR615" i="7"/>
  <c r="AW615" i="7"/>
  <c r="AQ615" i="7"/>
  <c r="AS615" i="7" s="1"/>
  <c r="AM615" i="7"/>
  <c r="AR264" i="7"/>
  <c r="AW264" i="7"/>
  <c r="AQ264" i="7"/>
  <c r="AS264" i="7" s="1"/>
  <c r="AM264" i="7"/>
  <c r="AR490" i="7"/>
  <c r="AW490" i="7"/>
  <c r="AN490" i="7"/>
  <c r="AX1107" i="7"/>
  <c r="AT1107" i="7"/>
  <c r="AN1107" i="7"/>
  <c r="AX888" i="7"/>
  <c r="AT888" i="7"/>
  <c r="AN888" i="7"/>
  <c r="AX548" i="7"/>
  <c r="AT548" i="7"/>
  <c r="AN548" i="7"/>
  <c r="AX894" i="7"/>
  <c r="AT894" i="7"/>
  <c r="AN894" i="7"/>
  <c r="AX235" i="7"/>
  <c r="AT235" i="7"/>
  <c r="AN235" i="7"/>
  <c r="AX755" i="7"/>
  <c r="AT755" i="7"/>
  <c r="AN755" i="7"/>
  <c r="AX585" i="7"/>
  <c r="AT585" i="7"/>
  <c r="AN585" i="7"/>
  <c r="AX1004" i="7"/>
  <c r="AT1004" i="7"/>
  <c r="AO1004" i="7"/>
  <c r="AY345" i="7"/>
  <c r="AU345" i="7"/>
  <c r="AO345" i="7"/>
  <c r="AY927" i="7"/>
  <c r="AU927" i="7"/>
  <c r="AO927" i="7"/>
  <c r="AY36" i="7"/>
  <c r="AU36" i="7"/>
  <c r="AO36" i="7"/>
  <c r="AY864" i="7"/>
  <c r="AU864" i="7"/>
  <c r="AO864" i="7"/>
  <c r="AY12" i="7"/>
  <c r="AU12" i="7"/>
  <c r="AO12" i="7"/>
  <c r="AY960" i="7"/>
  <c r="AU960" i="7"/>
  <c r="AO960" i="7"/>
  <c r="AY962" i="7"/>
  <c r="AU962" i="7"/>
  <c r="AO962" i="7"/>
  <c r="AY405" i="7"/>
  <c r="AU405" i="7"/>
  <c r="AP405" i="7"/>
  <c r="AL405" i="7"/>
  <c r="AZ446" i="7"/>
  <c r="AV446" i="7"/>
  <c r="AP446" i="7"/>
  <c r="AL446" i="7"/>
  <c r="AZ194" i="7"/>
  <c r="AV194" i="7"/>
  <c r="AP194" i="7"/>
  <c r="AL194" i="7"/>
  <c r="AZ1042" i="7"/>
  <c r="AV1042" i="7"/>
  <c r="AP1042" i="7"/>
  <c r="AL1042" i="7"/>
  <c r="AZ395" i="7"/>
  <c r="AV395" i="7"/>
  <c r="AP395" i="7"/>
  <c r="AL395" i="7"/>
  <c r="AZ579" i="7"/>
  <c r="AV579" i="7"/>
  <c r="AP579" i="7"/>
  <c r="AL579" i="7"/>
  <c r="AZ1001" i="7"/>
  <c r="AV1001" i="7"/>
  <c r="AP1001" i="7"/>
  <c r="AL1001" i="7"/>
  <c r="AZ720" i="7"/>
  <c r="AV720" i="7"/>
  <c r="AP720" i="7"/>
  <c r="AL720" i="7"/>
  <c r="AZ787" i="7"/>
  <c r="AV787" i="7"/>
  <c r="AQ787" i="7"/>
  <c r="AS787" i="7" s="1"/>
  <c r="AM787" i="7"/>
  <c r="AR1090" i="7"/>
  <c r="AW1090" i="7"/>
  <c r="AQ1090" i="7"/>
  <c r="AS1090" i="7" s="1"/>
  <c r="AM1090" i="7"/>
  <c r="AR453" i="7"/>
  <c r="AW453" i="7"/>
  <c r="AQ453" i="7"/>
  <c r="AS453" i="7" s="1"/>
  <c r="AM453" i="7"/>
  <c r="AR868" i="7"/>
  <c r="AZ868" i="7"/>
  <c r="AU868" i="7"/>
  <c r="AN868" i="7"/>
  <c r="AV211" i="7"/>
  <c r="AO211" i="7"/>
  <c r="AX26" i="7"/>
  <c r="AP26" i="7"/>
  <c r="AT694" i="7"/>
  <c r="AX693" i="7"/>
  <c r="AN693" i="7"/>
  <c r="AM301" i="7"/>
  <c r="AM418" i="7"/>
  <c r="AQ166" i="7"/>
  <c r="AS166" i="7" s="1"/>
  <c r="AY166" i="7"/>
  <c r="AZ166" i="7"/>
  <c r="AP166" i="7"/>
  <c r="AL166" i="7"/>
  <c r="AR166" i="7"/>
  <c r="AT166" i="7"/>
  <c r="AX166" i="7"/>
  <c r="AV166" i="7"/>
  <c r="AU166" i="7"/>
  <c r="AW166" i="7"/>
  <c r="BN1147" i="7" l="1"/>
  <c r="BN1126" i="7"/>
  <c r="BN1105" i="7"/>
  <c r="BN1164" i="7"/>
  <c r="BN469" i="7"/>
  <c r="BN1099" i="7"/>
  <c r="BN1007" i="7"/>
  <c r="BN879" i="7"/>
  <c r="BN565" i="7"/>
  <c r="BN1137" i="7"/>
  <c r="BN1051" i="7"/>
  <c r="BN935" i="7"/>
  <c r="BN725" i="7"/>
  <c r="BN1168" i="7"/>
  <c r="BN1089" i="7"/>
  <c r="BN991" i="7"/>
  <c r="BN861" i="7"/>
  <c r="BN501" i="7"/>
  <c r="BN1163" i="7"/>
  <c r="BN1146" i="7"/>
  <c r="BN1125" i="7"/>
  <c r="BN1103" i="7"/>
  <c r="BN1082" i="7"/>
  <c r="BN1061" i="7"/>
  <c r="BN1039" i="7"/>
  <c r="BN1013" i="7"/>
  <c r="BN981" i="7"/>
  <c r="BN949" i="7"/>
  <c r="BN917" i="7"/>
  <c r="BN885" i="7"/>
  <c r="BN841" i="7"/>
  <c r="BN762" i="7"/>
  <c r="BN677" i="7"/>
  <c r="BN589" i="7"/>
  <c r="BN461" i="7"/>
  <c r="BN2" i="7"/>
  <c r="BN1158" i="7"/>
  <c r="BN1139" i="7"/>
  <c r="BN1118" i="7"/>
  <c r="BN1097" i="7"/>
  <c r="BN1075" i="7"/>
  <c r="BN1054" i="7"/>
  <c r="BN1033" i="7"/>
  <c r="BN1003" i="7"/>
  <c r="BN971" i="7"/>
  <c r="BN939" i="7"/>
  <c r="BN907" i="7"/>
  <c r="BN875" i="7"/>
  <c r="BN821" i="7"/>
  <c r="BN735" i="7"/>
  <c r="BN650" i="7"/>
  <c r="BN549" i="7"/>
  <c r="BN417" i="7"/>
  <c r="BN1169" i="7"/>
  <c r="BN1153" i="7"/>
  <c r="BN1133" i="7"/>
  <c r="BN1111" i="7"/>
  <c r="BN1090" i="7"/>
  <c r="BN1069" i="7"/>
  <c r="BN1047" i="7"/>
  <c r="BN1025" i="7"/>
  <c r="BN993" i="7"/>
  <c r="BN961" i="7"/>
  <c r="BN929" i="7"/>
  <c r="BN897" i="7"/>
  <c r="BN865" i="7"/>
  <c r="BN794" i="7"/>
  <c r="BN709" i="7"/>
  <c r="BN623" i="7"/>
  <c r="BN509" i="7"/>
  <c r="BN322" i="7"/>
  <c r="BN1140" i="7"/>
  <c r="BN1124" i="7"/>
  <c r="BN1108" i="7"/>
  <c r="BN1092" i="7"/>
  <c r="BN1076" i="7"/>
  <c r="BN1060" i="7"/>
  <c r="BN1044" i="7"/>
  <c r="BN1028" i="7"/>
  <c r="BN1012" i="7"/>
  <c r="BN996" i="7"/>
  <c r="BN980" i="7"/>
  <c r="BN964" i="7"/>
  <c r="BN948" i="7"/>
  <c r="BN932" i="7"/>
  <c r="BN916" i="7"/>
  <c r="BN900" i="7"/>
  <c r="BN884" i="7"/>
  <c r="BN868" i="7"/>
  <c r="BN852" i="7"/>
  <c r="BN836" i="7"/>
  <c r="BN819" i="7"/>
  <c r="BN798" i="7"/>
  <c r="BN777" i="7"/>
  <c r="BN755" i="7"/>
  <c r="BN734" i="7"/>
  <c r="BN713" i="7"/>
  <c r="BN691" i="7"/>
  <c r="BN670" i="7"/>
  <c r="BN649" i="7"/>
  <c r="BN627" i="7"/>
  <c r="BN606" i="7"/>
  <c r="BN579" i="7"/>
  <c r="BN547" i="7"/>
  <c r="BN515" i="7"/>
  <c r="BN483" i="7"/>
  <c r="BN451" i="7"/>
  <c r="BN413" i="7"/>
  <c r="BN349" i="7"/>
  <c r="BN114" i="7"/>
  <c r="BN855" i="7"/>
  <c r="BN839" i="7"/>
  <c r="BN823" i="7"/>
  <c r="BN802" i="7"/>
  <c r="BN781" i="7"/>
  <c r="BN759" i="7"/>
  <c r="BN738" i="7"/>
  <c r="BN717" i="7"/>
  <c r="BN695" i="7"/>
  <c r="BN674" i="7"/>
  <c r="BN653" i="7"/>
  <c r="BN631" i="7"/>
  <c r="BN610" i="7"/>
  <c r="BN585" i="7"/>
  <c r="BN553" i="7"/>
  <c r="BN521" i="7"/>
  <c r="BN489" i="7"/>
  <c r="BN457" i="7"/>
  <c r="BN425" i="7"/>
  <c r="BN361" i="7"/>
  <c r="BN162" i="7"/>
  <c r="BN1022" i="7"/>
  <c r="BN1006" i="7"/>
  <c r="BN990" i="7"/>
  <c r="BN974" i="7"/>
  <c r="BN958" i="7"/>
  <c r="BN942" i="7"/>
  <c r="BN926" i="7"/>
  <c r="BN910" i="7"/>
  <c r="BN894" i="7"/>
  <c r="BN878" i="7"/>
  <c r="BN862" i="7"/>
  <c r="BN846" i="7"/>
  <c r="BN830" i="7"/>
  <c r="BN811" i="7"/>
  <c r="BN790" i="7"/>
  <c r="BN769" i="7"/>
  <c r="BN747" i="7"/>
  <c r="BN726" i="7"/>
  <c r="BN705" i="7"/>
  <c r="BN683" i="7"/>
  <c r="BN662" i="7"/>
  <c r="BN641" i="7"/>
  <c r="BN619" i="7"/>
  <c r="BN598" i="7"/>
  <c r="BN567" i="7"/>
  <c r="BN535" i="7"/>
  <c r="BN503" i="7"/>
  <c r="BN471" i="7"/>
  <c r="BN439" i="7"/>
  <c r="BN389" i="7"/>
  <c r="BN274" i="7"/>
  <c r="BN18" i="7"/>
  <c r="BN808" i="7"/>
  <c r="BN792" i="7"/>
  <c r="BN776" i="7"/>
  <c r="BN760" i="7"/>
  <c r="BN744" i="7"/>
  <c r="BN728" i="7"/>
  <c r="BN712" i="7"/>
  <c r="BN696" i="7"/>
  <c r="BN680" i="7"/>
  <c r="BN664" i="7"/>
  <c r="BN648" i="7"/>
  <c r="BN632" i="7"/>
  <c r="BN616" i="7"/>
  <c r="BN600" i="7"/>
  <c r="BN584" i="7"/>
  <c r="BN568" i="7"/>
  <c r="BN552" i="7"/>
  <c r="BN536" i="7"/>
  <c r="BN520" i="7"/>
  <c r="BN504" i="7"/>
  <c r="BN488" i="7"/>
  <c r="BN472" i="7"/>
  <c r="BN456" i="7"/>
  <c r="BN440" i="7"/>
  <c r="BN424" i="7"/>
  <c r="BN408" i="7"/>
  <c r="BN392" i="7"/>
  <c r="BN376" i="7"/>
  <c r="BN360" i="7"/>
  <c r="BN344" i="7"/>
  <c r="BN286" i="7"/>
  <c r="BN222" i="7"/>
  <c r="BN158" i="7"/>
  <c r="BN94" i="7"/>
  <c r="BN30" i="7"/>
  <c r="BN415" i="7"/>
  <c r="BN399" i="7"/>
  <c r="BN383" i="7"/>
  <c r="BN367" i="7"/>
  <c r="BN351" i="7"/>
  <c r="BN314" i="7"/>
  <c r="BN250" i="7"/>
  <c r="BN186" i="7"/>
  <c r="BN122" i="7"/>
  <c r="BN58" i="7"/>
  <c r="BN594" i="7"/>
  <c r="BN578" i="7"/>
  <c r="BN562" i="7"/>
  <c r="BN546" i="7"/>
  <c r="BN530" i="7"/>
  <c r="BN514" i="7"/>
  <c r="BN498" i="7"/>
  <c r="BN482" i="7"/>
  <c r="BN466" i="7"/>
  <c r="BN450" i="7"/>
  <c r="BN434" i="7"/>
  <c r="BN418" i="7"/>
  <c r="BN402" i="7"/>
  <c r="BN386" i="7"/>
  <c r="BN370" i="7"/>
  <c r="BN354" i="7"/>
  <c r="BN326" i="7"/>
  <c r="BN262" i="7"/>
  <c r="BN198" i="7"/>
  <c r="BN134" i="7"/>
  <c r="BN70" i="7"/>
  <c r="BN6" i="7"/>
  <c r="BN329" i="7"/>
  <c r="BN313" i="7"/>
  <c r="BN297" i="7"/>
  <c r="BN281" i="7"/>
  <c r="BN265" i="7"/>
  <c r="BN249" i="7"/>
  <c r="BN233" i="7"/>
  <c r="BN217" i="7"/>
  <c r="BN201" i="7"/>
  <c r="BN185" i="7"/>
  <c r="BN169" i="7"/>
  <c r="BN153" i="7"/>
  <c r="BN137" i="7"/>
  <c r="BN121" i="7"/>
  <c r="BN105" i="7"/>
  <c r="BN89" i="7"/>
  <c r="BN73" i="7"/>
  <c r="BN57" i="7"/>
  <c r="BN41" i="7"/>
  <c r="BN25" i="7"/>
  <c r="BN9" i="7"/>
  <c r="BN332" i="7"/>
  <c r="BN316" i="7"/>
  <c r="BN300" i="7"/>
  <c r="BN284" i="7"/>
  <c r="BN268" i="7"/>
  <c r="BN252" i="7"/>
  <c r="BN236" i="7"/>
  <c r="BN220" i="7"/>
  <c r="BN204" i="7"/>
  <c r="BN188" i="7"/>
  <c r="BN172" i="7"/>
  <c r="BN156" i="7"/>
  <c r="BN140" i="7"/>
  <c r="BN124" i="7"/>
  <c r="BN108" i="7"/>
  <c r="BN92" i="7"/>
  <c r="BN76" i="7"/>
  <c r="BN60" i="7"/>
  <c r="BN44" i="7"/>
  <c r="BN28" i="7"/>
  <c r="BN12" i="7"/>
  <c r="BN335" i="7"/>
  <c r="BN319" i="7"/>
  <c r="BN303" i="7"/>
  <c r="BN287" i="7"/>
  <c r="BN271" i="7"/>
  <c r="BN255" i="7"/>
  <c r="BN239" i="7"/>
  <c r="BN223" i="7"/>
  <c r="BN207" i="7"/>
  <c r="BN191" i="7"/>
  <c r="BN175" i="7"/>
  <c r="BN159" i="7"/>
  <c r="BN143" i="7"/>
  <c r="BN127" i="7"/>
  <c r="BN111" i="7"/>
  <c r="BN95" i="7"/>
  <c r="BN79" i="7"/>
  <c r="BN63" i="7"/>
  <c r="BN47" i="7"/>
  <c r="BN31" i="7"/>
  <c r="BN1062" i="7"/>
  <c r="BN1041" i="7"/>
  <c r="BN1015" i="7"/>
  <c r="BN1083" i="7"/>
  <c r="BN1160" i="7"/>
  <c r="BN1078" i="7"/>
  <c r="BN975" i="7"/>
  <c r="BN829" i="7"/>
  <c r="BN437" i="7"/>
  <c r="BN1115" i="7"/>
  <c r="BN1030" i="7"/>
  <c r="BN903" i="7"/>
  <c r="BN639" i="7"/>
  <c r="BN1152" i="7"/>
  <c r="BN1067" i="7"/>
  <c r="BN959" i="7"/>
  <c r="BN789" i="7"/>
  <c r="BN258" i="7"/>
  <c r="BN1159" i="7"/>
  <c r="BN1141" i="7"/>
  <c r="BN1119" i="7"/>
  <c r="BN1098" i="7"/>
  <c r="BN1077" i="7"/>
  <c r="BN1055" i="7"/>
  <c r="BN1034" i="7"/>
  <c r="BN1005" i="7"/>
  <c r="BN973" i="7"/>
  <c r="BN941" i="7"/>
  <c r="BN909" i="7"/>
  <c r="BN877" i="7"/>
  <c r="BN825" i="7"/>
  <c r="BN741" i="7"/>
  <c r="BN655" i="7"/>
  <c r="BN557" i="7"/>
  <c r="BN429" i="7"/>
  <c r="BN1170" i="7"/>
  <c r="BN1154" i="7"/>
  <c r="BN1134" i="7"/>
  <c r="BN1113" i="7"/>
  <c r="BN1091" i="7"/>
  <c r="BN1070" i="7"/>
  <c r="BN1049" i="7"/>
  <c r="BN1027" i="7"/>
  <c r="BN995" i="7"/>
  <c r="BN963" i="7"/>
  <c r="BN931" i="7"/>
  <c r="BN899" i="7"/>
  <c r="BN867" i="7"/>
  <c r="BN799" i="7"/>
  <c r="BN714" i="7"/>
  <c r="BN629" i="7"/>
  <c r="BN517" i="7"/>
  <c r="BN353" i="7"/>
  <c r="BN1165" i="7"/>
  <c r="BN1149" i="7"/>
  <c r="BN1127" i="7"/>
  <c r="BN951" i="7"/>
  <c r="BN919" i="7"/>
  <c r="BN887" i="7"/>
  <c r="BN983" i="7"/>
  <c r="BN1142" i="7"/>
  <c r="BN1057" i="7"/>
  <c r="BN943" i="7"/>
  <c r="BN746" i="7"/>
  <c r="BN1172" i="7"/>
  <c r="BN1094" i="7"/>
  <c r="BN999" i="7"/>
  <c r="BN871" i="7"/>
  <c r="BN533" i="7"/>
  <c r="BN1131" i="7"/>
  <c r="BN1046" i="7"/>
  <c r="BN927" i="7"/>
  <c r="BN703" i="7"/>
  <c r="BN1171" i="7"/>
  <c r="BN1155" i="7"/>
  <c r="BN1135" i="7"/>
  <c r="BN1114" i="7"/>
  <c r="BN1093" i="7"/>
  <c r="BN1071" i="7"/>
  <c r="BN1050" i="7"/>
  <c r="BN1029" i="7"/>
  <c r="BN997" i="7"/>
  <c r="BN965" i="7"/>
  <c r="BN933" i="7"/>
  <c r="BN901" i="7"/>
  <c r="BN869" i="7"/>
  <c r="BN805" i="7"/>
  <c r="BN719" i="7"/>
  <c r="BN634" i="7"/>
  <c r="BN525" i="7"/>
  <c r="BN369" i="7"/>
  <c r="BN1166" i="7"/>
  <c r="BN1150" i="7"/>
  <c r="BN1129" i="7"/>
  <c r="BN1107" i="7"/>
  <c r="BN1086" i="7"/>
  <c r="BN1065" i="7"/>
  <c r="BN1043" i="7"/>
  <c r="BN1019" i="7"/>
  <c r="BN987" i="7"/>
  <c r="BN955" i="7"/>
  <c r="BN923" i="7"/>
  <c r="BN891" i="7"/>
  <c r="BN853" i="7"/>
  <c r="BN778" i="7"/>
  <c r="BN693" i="7"/>
  <c r="BN607" i="7"/>
  <c r="BN485" i="7"/>
  <c r="BN130" i="7"/>
  <c r="BN1161" i="7"/>
  <c r="BN1143" i="7"/>
  <c r="BN1122" i="7"/>
  <c r="BN767" i="7"/>
  <c r="BN682" i="7"/>
  <c r="BN597" i="7"/>
  <c r="BN845" i="7"/>
  <c r="BN1121" i="7"/>
  <c r="BN1035" i="7"/>
  <c r="BN911" i="7"/>
  <c r="BN661" i="7"/>
  <c r="BN1156" i="7"/>
  <c r="BN1073" i="7"/>
  <c r="BN967" i="7"/>
  <c r="BN810" i="7"/>
  <c r="BN385" i="7"/>
  <c r="BN1110" i="7"/>
  <c r="BN1023" i="7"/>
  <c r="BN895" i="7"/>
  <c r="BN618" i="7"/>
  <c r="BN1167" i="7"/>
  <c r="BN1151" i="7"/>
  <c r="BN1130" i="7"/>
  <c r="BN1109" i="7"/>
  <c r="BN1087" i="7"/>
  <c r="BN1066" i="7"/>
  <c r="BN1045" i="7"/>
  <c r="BN1021" i="7"/>
  <c r="BN989" i="7"/>
  <c r="BN957" i="7"/>
  <c r="BN925" i="7"/>
  <c r="BN893" i="7"/>
  <c r="BN857" i="7"/>
  <c r="BN783" i="7"/>
  <c r="BN698" i="7"/>
  <c r="BN613" i="7"/>
  <c r="BN493" i="7"/>
  <c r="BN194" i="7"/>
  <c r="BN1162" i="7"/>
  <c r="BN1145" i="7"/>
  <c r="BN1123" i="7"/>
  <c r="BN1102" i="7"/>
  <c r="BN1081" i="7"/>
  <c r="BN1059" i="7"/>
  <c r="BN1038" i="7"/>
  <c r="BN1011" i="7"/>
  <c r="BN979" i="7"/>
  <c r="BN947" i="7"/>
  <c r="BN915" i="7"/>
  <c r="BN883" i="7"/>
  <c r="BN837" i="7"/>
  <c r="BN757" i="7"/>
  <c r="BN671" i="7"/>
  <c r="BN581" i="7"/>
  <c r="BN453" i="7"/>
  <c r="BN1173" i="7"/>
  <c r="BN1157" i="7"/>
  <c r="BN1138" i="7"/>
  <c r="BN1117" i="7"/>
  <c r="BN1095" i="7"/>
  <c r="BN1074" i="7"/>
  <c r="BN1053" i="7"/>
  <c r="BN1031" i="7"/>
  <c r="BN1001" i="7"/>
  <c r="BN969" i="7"/>
  <c r="BN937" i="7"/>
  <c r="BN905" i="7"/>
  <c r="BN873" i="7"/>
  <c r="BN815" i="7"/>
  <c r="BN730" i="7"/>
  <c r="BN645" i="7"/>
  <c r="BN541" i="7"/>
  <c r="BN401" i="7"/>
  <c r="BN1144" i="7"/>
  <c r="BN1128" i="7"/>
  <c r="BN1112" i="7"/>
  <c r="BN1096" i="7"/>
  <c r="BN1080" i="7"/>
  <c r="BN1064" i="7"/>
  <c r="BN1048" i="7"/>
  <c r="BN1032" i="7"/>
  <c r="BN1016" i="7"/>
  <c r="BN1000" i="7"/>
  <c r="BN984" i="7"/>
  <c r="BN968" i="7"/>
  <c r="BN952" i="7"/>
  <c r="BN936" i="7"/>
  <c r="BN920" i="7"/>
  <c r="BN904" i="7"/>
  <c r="BN888" i="7"/>
  <c r="BN872" i="7"/>
  <c r="BN856" i="7"/>
  <c r="BN840" i="7"/>
  <c r="BN824" i="7"/>
  <c r="BN803" i="7"/>
  <c r="BN782" i="7"/>
  <c r="BN761" i="7"/>
  <c r="BN15" i="7"/>
  <c r="BN1106" i="7"/>
  <c r="BN1085" i="7"/>
  <c r="BN1063" i="7"/>
  <c r="BN1042" i="7"/>
  <c r="BN1017" i="7"/>
  <c r="BN985" i="7"/>
  <c r="BN953" i="7"/>
  <c r="BN921" i="7"/>
  <c r="BN889" i="7"/>
  <c r="BN849" i="7"/>
  <c r="BN773" i="7"/>
  <c r="BN687" i="7"/>
  <c r="BN602" i="7"/>
  <c r="BN477" i="7"/>
  <c r="BN66" i="7"/>
  <c r="BN1136" i="7"/>
  <c r="BN1120" i="7"/>
  <c r="BN1104" i="7"/>
  <c r="BN1088" i="7"/>
  <c r="BN1072" i="7"/>
  <c r="BN1056" i="7"/>
  <c r="BN1040" i="7"/>
  <c r="BN1024" i="7"/>
  <c r="BN1008" i="7"/>
  <c r="BN992" i="7"/>
  <c r="BN976" i="7"/>
  <c r="BN960" i="7"/>
  <c r="BN944" i="7"/>
  <c r="BN928" i="7"/>
  <c r="BN912" i="7"/>
  <c r="BN896" i="7"/>
  <c r="BN880" i="7"/>
  <c r="BN864" i="7"/>
  <c r="BN848" i="7"/>
  <c r="BN832" i="7"/>
  <c r="BN814" i="7"/>
  <c r="BN793" i="7"/>
  <c r="BN771" i="7"/>
  <c r="BN750" i="7"/>
  <c r="BN729" i="7"/>
  <c r="BN707" i="7"/>
  <c r="BN686" i="7"/>
  <c r="BN665" i="7"/>
  <c r="BN643" i="7"/>
  <c r="BN622" i="7"/>
  <c r="BN601" i="7"/>
  <c r="BN571" i="7"/>
  <c r="BN539" i="7"/>
  <c r="BN507" i="7"/>
  <c r="BN475" i="7"/>
  <c r="BN443" i="7"/>
  <c r="BN397" i="7"/>
  <c r="BN306" i="7"/>
  <c r="BN50" i="7"/>
  <c r="BN851" i="7"/>
  <c r="BN835" i="7"/>
  <c r="BN818" i="7"/>
  <c r="BN797" i="7"/>
  <c r="BN775" i="7"/>
  <c r="BN754" i="7"/>
  <c r="BN733" i="7"/>
  <c r="BN711" i="7"/>
  <c r="BN690" i="7"/>
  <c r="BN669" i="7"/>
  <c r="BN647" i="7"/>
  <c r="BN626" i="7"/>
  <c r="BN605" i="7"/>
  <c r="BN577" i="7"/>
  <c r="BN545" i="7"/>
  <c r="BN513" i="7"/>
  <c r="BN481" i="7"/>
  <c r="BN449" i="7"/>
  <c r="BN409" i="7"/>
  <c r="BN345" i="7"/>
  <c r="BN98" i="7"/>
  <c r="BN1018" i="7"/>
  <c r="BN1002" i="7"/>
  <c r="BN986" i="7"/>
  <c r="BN970" i="7"/>
  <c r="BN954" i="7"/>
  <c r="BN938" i="7"/>
  <c r="BN922" i="7"/>
  <c r="BN906" i="7"/>
  <c r="BN890" i="7"/>
  <c r="BN874" i="7"/>
  <c r="BN858" i="7"/>
  <c r="BN842" i="7"/>
  <c r="BN826" i="7"/>
  <c r="BN806" i="7"/>
  <c r="BN785" i="7"/>
  <c r="BN763" i="7"/>
  <c r="BN742" i="7"/>
  <c r="BN721" i="7"/>
  <c r="BN1101" i="7"/>
  <c r="BN1079" i="7"/>
  <c r="BN1058" i="7"/>
  <c r="BN1037" i="7"/>
  <c r="BN1009" i="7"/>
  <c r="BN977" i="7"/>
  <c r="BN945" i="7"/>
  <c r="BN913" i="7"/>
  <c r="BN881" i="7"/>
  <c r="BN833" i="7"/>
  <c r="BN751" i="7"/>
  <c r="BN666" i="7"/>
  <c r="BN573" i="7"/>
  <c r="BN445" i="7"/>
  <c r="BN1148" i="7"/>
  <c r="BN1132" i="7"/>
  <c r="BN1116" i="7"/>
  <c r="BN1100" i="7"/>
  <c r="BN1084" i="7"/>
  <c r="BN1068" i="7"/>
  <c r="BN1052" i="7"/>
  <c r="BN1036" i="7"/>
  <c r="BN1020" i="7"/>
  <c r="BN1004" i="7"/>
  <c r="BN988" i="7"/>
  <c r="BN972" i="7"/>
  <c r="BN956" i="7"/>
  <c r="BN940" i="7"/>
  <c r="BN924" i="7"/>
  <c r="BN908" i="7"/>
  <c r="BN892" i="7"/>
  <c r="BN876" i="7"/>
  <c r="BN860" i="7"/>
  <c r="BN844" i="7"/>
  <c r="BN828" i="7"/>
  <c r="BN809" i="7"/>
  <c r="BN787" i="7"/>
  <c r="BN766" i="7"/>
  <c r="BN745" i="7"/>
  <c r="BN723" i="7"/>
  <c r="BN702" i="7"/>
  <c r="BN681" i="7"/>
  <c r="BN659" i="7"/>
  <c r="BN638" i="7"/>
  <c r="BN617" i="7"/>
  <c r="BN595" i="7"/>
  <c r="BN563" i="7"/>
  <c r="BN531" i="7"/>
  <c r="BN499" i="7"/>
  <c r="BN467" i="7"/>
  <c r="BN435" i="7"/>
  <c r="BN381" i="7"/>
  <c r="BN242" i="7"/>
  <c r="BN863" i="7"/>
  <c r="BN847" i="7"/>
  <c r="BN831" i="7"/>
  <c r="BN813" i="7"/>
  <c r="BN791" i="7"/>
  <c r="BN770" i="7"/>
  <c r="BN749" i="7"/>
  <c r="BN727" i="7"/>
  <c r="BN706" i="7"/>
  <c r="BN685" i="7"/>
  <c r="BN663" i="7"/>
  <c r="BN642" i="7"/>
  <c r="BN621" i="7"/>
  <c r="BN599" i="7"/>
  <c r="BN569" i="7"/>
  <c r="BN537" i="7"/>
  <c r="BN505" i="7"/>
  <c r="BN473" i="7"/>
  <c r="BN441" i="7"/>
  <c r="BN393" i="7"/>
  <c r="BN290" i="7"/>
  <c r="BN34" i="7"/>
  <c r="BN1014" i="7"/>
  <c r="BN998" i="7"/>
  <c r="BN982" i="7"/>
  <c r="BN966" i="7"/>
  <c r="BN950" i="7"/>
  <c r="BN934" i="7"/>
  <c r="BN918" i="7"/>
  <c r="BN902" i="7"/>
  <c r="BN886" i="7"/>
  <c r="BN870" i="7"/>
  <c r="BN739" i="7"/>
  <c r="BN718" i="7"/>
  <c r="BN697" i="7"/>
  <c r="BN675" i="7"/>
  <c r="BN654" i="7"/>
  <c r="BN633" i="7"/>
  <c r="BN611" i="7"/>
  <c r="BN587" i="7"/>
  <c r="BN555" i="7"/>
  <c r="BN523" i="7"/>
  <c r="BN491" i="7"/>
  <c r="BN459" i="7"/>
  <c r="BN427" i="7"/>
  <c r="BN365" i="7"/>
  <c r="BN178" i="7"/>
  <c r="BN859" i="7"/>
  <c r="BN843" i="7"/>
  <c r="BN827" i="7"/>
  <c r="BN807" i="7"/>
  <c r="BN786" i="7"/>
  <c r="BN765" i="7"/>
  <c r="BN743" i="7"/>
  <c r="BN722" i="7"/>
  <c r="BN701" i="7"/>
  <c r="BN679" i="7"/>
  <c r="BN658" i="7"/>
  <c r="BN637" i="7"/>
  <c r="BN615" i="7"/>
  <c r="BN593" i="7"/>
  <c r="BN561" i="7"/>
  <c r="BN529" i="7"/>
  <c r="BN497" i="7"/>
  <c r="BN465" i="7"/>
  <c r="BN433" i="7"/>
  <c r="BN377" i="7"/>
  <c r="BN226" i="7"/>
  <c r="BN1026" i="7"/>
  <c r="BN1010" i="7"/>
  <c r="BN994" i="7"/>
  <c r="BN978" i="7"/>
  <c r="BN962" i="7"/>
  <c r="BN946" i="7"/>
  <c r="BN930" i="7"/>
  <c r="BN914" i="7"/>
  <c r="BN898" i="7"/>
  <c r="BN882" i="7"/>
  <c r="BN866" i="7"/>
  <c r="BN850" i="7"/>
  <c r="BN834" i="7"/>
  <c r="BN817" i="7"/>
  <c r="BN795" i="7"/>
  <c r="BN774" i="7"/>
  <c r="BN753" i="7"/>
  <c r="BN731" i="7"/>
  <c r="BN710" i="7"/>
  <c r="BN689" i="7"/>
  <c r="BN667" i="7"/>
  <c r="BN646" i="7"/>
  <c r="BN625" i="7"/>
  <c r="BN603" i="7"/>
  <c r="BN575" i="7"/>
  <c r="BN543" i="7"/>
  <c r="BN699" i="7"/>
  <c r="BN678" i="7"/>
  <c r="BN657" i="7"/>
  <c r="BN635" i="7"/>
  <c r="BN614" i="7"/>
  <c r="BN591" i="7"/>
  <c r="BN559" i="7"/>
  <c r="BN527" i="7"/>
  <c r="BN495" i="7"/>
  <c r="BN463" i="7"/>
  <c r="BN431" i="7"/>
  <c r="BN373" i="7"/>
  <c r="BN210" i="7"/>
  <c r="BN820" i="7"/>
  <c r="BN804" i="7"/>
  <c r="BN788" i="7"/>
  <c r="BN772" i="7"/>
  <c r="BN756" i="7"/>
  <c r="BN740" i="7"/>
  <c r="BN724" i="7"/>
  <c r="BN708" i="7"/>
  <c r="BN692" i="7"/>
  <c r="BN676" i="7"/>
  <c r="BN660" i="7"/>
  <c r="BN644" i="7"/>
  <c r="BN628" i="7"/>
  <c r="BN612" i="7"/>
  <c r="BN596" i="7"/>
  <c r="BN580" i="7"/>
  <c r="BN564" i="7"/>
  <c r="BN548" i="7"/>
  <c r="BN532" i="7"/>
  <c r="BN516" i="7"/>
  <c r="BN500" i="7"/>
  <c r="BN484" i="7"/>
  <c r="BN468" i="7"/>
  <c r="BN452" i="7"/>
  <c r="BN436" i="7"/>
  <c r="BN420" i="7"/>
  <c r="BN404" i="7"/>
  <c r="BN388" i="7"/>
  <c r="BN372" i="7"/>
  <c r="BN356" i="7"/>
  <c r="BN334" i="7"/>
  <c r="BN270" i="7"/>
  <c r="BN206" i="7"/>
  <c r="BN142" i="7"/>
  <c r="BN78" i="7"/>
  <c r="BN14" i="7"/>
  <c r="BN411" i="7"/>
  <c r="BN395" i="7"/>
  <c r="BN379" i="7"/>
  <c r="BN363" i="7"/>
  <c r="BN347" i="7"/>
  <c r="BN298" i="7"/>
  <c r="BN234" i="7"/>
  <c r="BN170" i="7"/>
  <c r="BN106" i="7"/>
  <c r="BN42" i="7"/>
  <c r="BN590" i="7"/>
  <c r="BN574" i="7"/>
  <c r="BN558" i="7"/>
  <c r="BN542" i="7"/>
  <c r="BN526" i="7"/>
  <c r="BN510" i="7"/>
  <c r="BN494" i="7"/>
  <c r="BN478" i="7"/>
  <c r="BN462" i="7"/>
  <c r="BN446" i="7"/>
  <c r="BN430" i="7"/>
  <c r="BN414" i="7"/>
  <c r="BN398" i="7"/>
  <c r="BN382" i="7"/>
  <c r="BN366" i="7"/>
  <c r="BN350" i="7"/>
  <c r="BN310" i="7"/>
  <c r="BN246" i="7"/>
  <c r="BN182" i="7"/>
  <c r="BN118" i="7"/>
  <c r="BN54" i="7"/>
  <c r="BN341" i="7"/>
  <c r="BN325" i="7"/>
  <c r="BN309" i="7"/>
  <c r="BN293" i="7"/>
  <c r="BN277" i="7"/>
  <c r="BN854" i="7"/>
  <c r="BN838" i="7"/>
  <c r="BN822" i="7"/>
  <c r="BN801" i="7"/>
  <c r="BN779" i="7"/>
  <c r="BN758" i="7"/>
  <c r="BN737" i="7"/>
  <c r="BN715" i="7"/>
  <c r="BN694" i="7"/>
  <c r="BN673" i="7"/>
  <c r="BN651" i="7"/>
  <c r="BN630" i="7"/>
  <c r="BN609" i="7"/>
  <c r="BN583" i="7"/>
  <c r="BN551" i="7"/>
  <c r="BN519" i="7"/>
  <c r="BN487" i="7"/>
  <c r="BN455" i="7"/>
  <c r="BN421" i="7"/>
  <c r="BN357" i="7"/>
  <c r="BN146" i="7"/>
  <c r="BN816" i="7"/>
  <c r="BN800" i="7"/>
  <c r="BN784" i="7"/>
  <c r="BN768" i="7"/>
  <c r="BN752" i="7"/>
  <c r="BN736" i="7"/>
  <c r="BN720" i="7"/>
  <c r="BN704" i="7"/>
  <c r="BN688" i="7"/>
  <c r="BN672" i="7"/>
  <c r="BN656" i="7"/>
  <c r="BN640" i="7"/>
  <c r="BN624" i="7"/>
  <c r="BN608" i="7"/>
  <c r="BN592" i="7"/>
  <c r="BN576" i="7"/>
  <c r="BN560" i="7"/>
  <c r="BN544" i="7"/>
  <c r="BN528" i="7"/>
  <c r="BN512" i="7"/>
  <c r="BN496" i="7"/>
  <c r="BN480" i="7"/>
  <c r="BN464" i="7"/>
  <c r="BN448" i="7"/>
  <c r="BN432" i="7"/>
  <c r="BN416" i="7"/>
  <c r="BN400" i="7"/>
  <c r="BN384" i="7"/>
  <c r="BN368" i="7"/>
  <c r="BN352" i="7"/>
  <c r="BN318" i="7"/>
  <c r="BN254" i="7"/>
  <c r="BN190" i="7"/>
  <c r="BN126" i="7"/>
  <c r="BN62" i="7"/>
  <c r="BN423" i="7"/>
  <c r="BN407" i="7"/>
  <c r="BN391" i="7"/>
  <c r="BN375" i="7"/>
  <c r="BN359" i="7"/>
  <c r="BN343" i="7"/>
  <c r="BN282" i="7"/>
  <c r="BN218" i="7"/>
  <c r="BN154" i="7"/>
  <c r="BN90" i="7"/>
  <c r="BN26" i="7"/>
  <c r="BN511" i="7"/>
  <c r="BN479" i="7"/>
  <c r="BN447" i="7"/>
  <c r="BN405" i="7"/>
  <c r="BN338" i="7"/>
  <c r="BN82" i="7"/>
  <c r="BN812" i="7"/>
  <c r="BN796" i="7"/>
  <c r="BN780" i="7"/>
  <c r="BN764" i="7"/>
  <c r="BN748" i="7"/>
  <c r="BN732" i="7"/>
  <c r="BN716" i="7"/>
  <c r="BN700" i="7"/>
  <c r="BN684" i="7"/>
  <c r="BN668" i="7"/>
  <c r="BN652" i="7"/>
  <c r="BN636" i="7"/>
  <c r="BN620" i="7"/>
  <c r="BN604" i="7"/>
  <c r="BN588" i="7"/>
  <c r="BN572" i="7"/>
  <c r="BN556" i="7"/>
  <c r="BN540" i="7"/>
  <c r="BN524" i="7"/>
  <c r="BN508" i="7"/>
  <c r="BN492" i="7"/>
  <c r="BN476" i="7"/>
  <c r="BN460" i="7"/>
  <c r="BN444" i="7"/>
  <c r="BN428" i="7"/>
  <c r="BN412" i="7"/>
  <c r="BN396" i="7"/>
  <c r="BN380" i="7"/>
  <c r="BN364" i="7"/>
  <c r="BN348" i="7"/>
  <c r="BN302" i="7"/>
  <c r="BN238" i="7"/>
  <c r="BN174" i="7"/>
  <c r="BN110" i="7"/>
  <c r="BN46" i="7"/>
  <c r="BN419" i="7"/>
  <c r="BN403" i="7"/>
  <c r="BN387" i="7"/>
  <c r="BN371" i="7"/>
  <c r="BN355" i="7"/>
  <c r="BN330" i="7"/>
  <c r="BN266" i="7"/>
  <c r="BN202" i="7"/>
  <c r="BN138" i="7"/>
  <c r="BN74" i="7"/>
  <c r="BN10" i="7"/>
  <c r="BN261" i="7"/>
  <c r="BN245" i="7"/>
  <c r="BN229" i="7"/>
  <c r="BN213" i="7"/>
  <c r="BN197" i="7"/>
  <c r="BN181" i="7"/>
  <c r="BN165" i="7"/>
  <c r="BN149" i="7"/>
  <c r="BN133" i="7"/>
  <c r="BN117" i="7"/>
  <c r="BN101" i="7"/>
  <c r="BN85" i="7"/>
  <c r="BN69" i="7"/>
  <c r="BN53" i="7"/>
  <c r="BN37" i="7"/>
  <c r="BN21" i="7"/>
  <c r="BN5" i="7"/>
  <c r="BN328" i="7"/>
  <c r="BN312" i="7"/>
  <c r="BN296" i="7"/>
  <c r="BN280" i="7"/>
  <c r="BN264" i="7"/>
  <c r="BN248" i="7"/>
  <c r="BN232" i="7"/>
  <c r="BN216" i="7"/>
  <c r="BN200" i="7"/>
  <c r="BN184" i="7"/>
  <c r="BN168" i="7"/>
  <c r="BN152" i="7"/>
  <c r="BN136" i="7"/>
  <c r="BN120" i="7"/>
  <c r="BN104" i="7"/>
  <c r="BN88" i="7"/>
  <c r="BN72" i="7"/>
  <c r="BN56" i="7"/>
  <c r="BN40" i="7"/>
  <c r="BN24" i="7"/>
  <c r="BN8" i="7"/>
  <c r="BN331" i="7"/>
  <c r="BN315" i="7"/>
  <c r="BN299" i="7"/>
  <c r="BN283" i="7"/>
  <c r="BN267" i="7"/>
  <c r="BN251" i="7"/>
  <c r="BN235" i="7"/>
  <c r="BN219" i="7"/>
  <c r="BN203" i="7"/>
  <c r="BN187" i="7"/>
  <c r="BN171" i="7"/>
  <c r="BN155" i="7"/>
  <c r="BN139" i="7"/>
  <c r="BN123" i="7"/>
  <c r="BN107" i="7"/>
  <c r="BN91" i="7"/>
  <c r="BN75" i="7"/>
  <c r="BN59" i="7"/>
  <c r="BN43" i="7"/>
  <c r="BN27" i="7"/>
  <c r="BN11" i="7"/>
  <c r="BN586" i="7"/>
  <c r="BN570" i="7"/>
  <c r="BN554" i="7"/>
  <c r="BN538" i="7"/>
  <c r="BN522" i="7"/>
  <c r="BN506" i="7"/>
  <c r="BN490" i="7"/>
  <c r="BN474" i="7"/>
  <c r="BN458" i="7"/>
  <c r="BN442" i="7"/>
  <c r="BN426" i="7"/>
  <c r="BN410" i="7"/>
  <c r="BN394" i="7"/>
  <c r="BN378" i="7"/>
  <c r="BN362" i="7"/>
  <c r="BN346" i="7"/>
  <c r="BN294" i="7"/>
  <c r="BN230" i="7"/>
  <c r="BN166" i="7"/>
  <c r="BN102" i="7"/>
  <c r="BN38" i="7"/>
  <c r="BN337" i="7"/>
  <c r="BN321" i="7"/>
  <c r="BN305" i="7"/>
  <c r="BN289" i="7"/>
  <c r="BN273" i="7"/>
  <c r="BN257" i="7"/>
  <c r="BN241" i="7"/>
  <c r="BN225" i="7"/>
  <c r="BN209" i="7"/>
  <c r="BN193" i="7"/>
  <c r="BN177" i="7"/>
  <c r="BN161" i="7"/>
  <c r="BN145" i="7"/>
  <c r="BN129" i="7"/>
  <c r="BN113" i="7"/>
  <c r="BN97" i="7"/>
  <c r="BN81" i="7"/>
  <c r="BN65" i="7"/>
  <c r="BN49" i="7"/>
  <c r="BN33" i="7"/>
  <c r="BN17" i="7"/>
  <c r="BN340" i="7"/>
  <c r="BN324" i="7"/>
  <c r="BN308" i="7"/>
  <c r="BN292" i="7"/>
  <c r="BN276" i="7"/>
  <c r="BN260" i="7"/>
  <c r="BN244" i="7"/>
  <c r="BN228" i="7"/>
  <c r="BN212" i="7"/>
  <c r="BN196" i="7"/>
  <c r="BN180" i="7"/>
  <c r="BN164" i="7"/>
  <c r="BN148" i="7"/>
  <c r="BN132" i="7"/>
  <c r="BN116" i="7"/>
  <c r="BN100" i="7"/>
  <c r="BN84" i="7"/>
  <c r="BN68" i="7"/>
  <c r="BN52" i="7"/>
  <c r="BN36" i="7"/>
  <c r="BN20" i="7"/>
  <c r="BN4" i="7"/>
  <c r="BN327" i="7"/>
  <c r="BN311" i="7"/>
  <c r="BN295" i="7"/>
  <c r="BN279" i="7"/>
  <c r="BN263" i="7"/>
  <c r="BN247" i="7"/>
  <c r="BN231" i="7"/>
  <c r="BN215" i="7"/>
  <c r="BN199" i="7"/>
  <c r="BN183" i="7"/>
  <c r="BN167" i="7"/>
  <c r="BN151" i="7"/>
  <c r="BN135" i="7"/>
  <c r="BN119" i="7"/>
  <c r="BN103" i="7"/>
  <c r="BN87" i="7"/>
  <c r="BN71" i="7"/>
  <c r="BN55" i="7"/>
  <c r="BN39" i="7"/>
  <c r="BN23" i="7"/>
  <c r="BN7" i="7"/>
  <c r="BN582" i="7"/>
  <c r="BN566" i="7"/>
  <c r="BN550" i="7"/>
  <c r="BN534" i="7"/>
  <c r="BN518" i="7"/>
  <c r="BN502" i="7"/>
  <c r="BN486" i="7"/>
  <c r="BN470" i="7"/>
  <c r="BN454" i="7"/>
  <c r="BN438" i="7"/>
  <c r="BN422" i="7"/>
  <c r="BN406" i="7"/>
  <c r="BN390" i="7"/>
  <c r="BN374" i="7"/>
  <c r="BN358" i="7"/>
  <c r="BN342" i="7"/>
  <c r="BN278" i="7"/>
  <c r="BN214" i="7"/>
  <c r="BN150" i="7"/>
  <c r="BN86" i="7"/>
  <c r="BN22" i="7"/>
  <c r="BN333" i="7"/>
  <c r="BN317" i="7"/>
  <c r="BN301" i="7"/>
  <c r="BN285" i="7"/>
  <c r="BN269" i="7"/>
  <c r="BN253" i="7"/>
  <c r="BN237" i="7"/>
  <c r="BN221" i="7"/>
  <c r="BN205" i="7"/>
  <c r="BN189" i="7"/>
  <c r="BN173" i="7"/>
  <c r="BN157" i="7"/>
  <c r="BN141" i="7"/>
  <c r="BN125" i="7"/>
  <c r="BN109" i="7"/>
  <c r="BN93" i="7"/>
  <c r="BN77" i="7"/>
  <c r="BN61" i="7"/>
  <c r="BN45" i="7"/>
  <c r="BN29" i="7"/>
  <c r="BN13" i="7"/>
  <c r="BN336" i="7"/>
  <c r="BN320" i="7"/>
  <c r="BN304" i="7"/>
  <c r="BN288" i="7"/>
  <c r="BN272" i="7"/>
  <c r="BN256" i="7"/>
  <c r="BN240" i="7"/>
  <c r="BN224" i="7"/>
  <c r="BN208" i="7"/>
  <c r="BN192" i="7"/>
  <c r="BN176" i="7"/>
  <c r="BN160" i="7"/>
  <c r="BN144" i="7"/>
  <c r="BN128" i="7"/>
  <c r="BN112" i="7"/>
  <c r="BN96" i="7"/>
  <c r="BN80" i="7"/>
  <c r="BN64" i="7"/>
  <c r="BN48" i="7"/>
  <c r="BN32" i="7"/>
  <c r="BN16" i="7"/>
  <c r="BN339" i="7"/>
  <c r="BN323" i="7"/>
  <c r="BN307" i="7"/>
  <c r="BN291" i="7"/>
  <c r="BN275" i="7"/>
  <c r="BN259" i="7"/>
  <c r="BN243" i="7"/>
  <c r="BN227" i="7"/>
  <c r="BN211" i="7"/>
  <c r="BN195" i="7"/>
  <c r="BN179" i="7"/>
  <c r="BN163" i="7"/>
  <c r="BN147" i="7"/>
  <c r="BN131" i="7"/>
  <c r="BN115" i="7"/>
  <c r="BN99" i="7"/>
  <c r="BN83" i="7"/>
  <c r="BN67" i="7"/>
  <c r="BN51" i="7"/>
  <c r="BN35" i="7"/>
  <c r="BN19" i="7"/>
  <c r="BN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"/>
        </x15:connection>
      </ext>
    </extLst>
  </connection>
</connections>
</file>

<file path=xl/sharedStrings.xml><?xml version="1.0" encoding="utf-8"?>
<sst xmlns="http://schemas.openxmlformats.org/spreadsheetml/2006/main" count="218" uniqueCount="115">
  <si>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</si>
  <si>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</si>
  <si>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</si>
  <si>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</si>
  <si>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</si>
  <si>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</si>
  <si>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</si>
  <si>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</si>
  <si>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</si>
  <si>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</si>
  <si>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</si>
  <si>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</si>
  <si>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</si>
  <si>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</si>
  <si>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</si>
  <si>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</si>
  <si>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</si>
  <si>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</si>
  <si>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</si>
  <si>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</si>
  <si>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</si>
  <si>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</si>
  <si>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</si>
  <si>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</si>
  <si>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</si>
  <si>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</si>
  <si>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</si>
  <si>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</si>
  <si>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</si>
  <si>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</si>
  <si>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</si>
  <si>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</si>
  <si>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</si>
  <si>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</si>
  <si>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</si>
  <si>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</si>
  <si>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</si>
  <si>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</si>
  <si>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</si>
  <si>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</si>
  <si>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</si>
  <si>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</si>
  <si>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</si>
  <si>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</si>
  <si>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</si>
  <si>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</si>
  <si>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</si>
  <si>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</si>
  <si>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</si>
  <si>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</si>
  <si>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</si>
  <si>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</si>
  <si>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</si>
  <si>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</si>
  <si>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</si>
  <si>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</si>
  <si>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</si>
  <si>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</si>
  <si>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</si>
  <si>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</si>
  <si>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</si>
  <si>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</si>
  <si>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</si>
  <si>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</si>
  <si>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</si>
  <si>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</si>
  <si>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</si>
  <si>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</si>
  <si>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</si>
  <si>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</si>
  <si>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</si>
  <si>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</si>
  <si>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</si>
  <si>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</si>
  <si>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</si>
  <si>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</si>
  <si>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</si>
  <si>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</si>
  <si>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</si>
  <si>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</si>
  <si>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</si>
  <si>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</si>
  <si>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</si>
  <si>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</si>
  <si>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</si>
  <si>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</si>
  <si>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</si>
  <si>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</si>
  <si>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</si>
  <si>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</si>
  <si>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</si>
  <si>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</si>
  <si>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</si>
  <si>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</si>
  <si>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</si>
  <si>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</si>
  <si>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</si>
  <si>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</si>
  <si>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</si>
  <si>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</si>
  <si>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</si>
  <si>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</si>
  <si>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</si>
  <si>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Column "D" is used for converting Boolean to Integer, e.g. TRUE to 1</t>
  </si>
  <si>
    <t>Relevance levels</t>
  </si>
  <si>
    <t>Square footage</t>
  </si>
  <si>
    <t xml:space="preserve">Distances </t>
  </si>
  <si>
    <t>Additional</t>
  </si>
  <si>
    <t>RegionIrr</t>
  </si>
  <si>
    <t>Score</t>
  </si>
  <si>
    <t>Top floor is irrelevant</t>
  </si>
  <si>
    <t>Integer</t>
  </si>
  <si>
    <t>Main (price, rooms)</t>
  </si>
  <si>
    <t>This is an example of continuous variable</t>
  </si>
  <si>
    <t>FormInitialized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</si>
</sst>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7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8" fillId="4" borderId="0" xfId="0" applyFont="1" applyFill="1" applyAlignment="1">
      <alignment horizontal="right"/>
    </xf>
    <xf numFmtId="0" fontId="0" fillId="4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topLeftCell="L1" workbookViewId="0"/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26" sqref="B2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50</v>
      </c>
    </row>
    <row r="2" spans="1:2" x14ac:dyDescent="0.25">
      <c r="A2" s="2" t="s">
        <v>1</v>
      </c>
      <c r="B2" t="s">
        <v>51</v>
      </c>
    </row>
    <row r="3" spans="1:2" x14ac:dyDescent="0.25">
      <c r="A3" s="2" t="s">
        <v>2</v>
      </c>
      <c r="B3" s="12" t="s">
        <v>97</v>
      </c>
    </row>
    <row r="4" spans="1:2" x14ac:dyDescent="0.25">
      <c r="A4" s="2" t="s">
        <v>3</v>
      </c>
      <c r="B4" t="s">
        <v>52</v>
      </c>
    </row>
    <row r="5" spans="1:2" x14ac:dyDescent="0.25">
      <c r="A5" s="2" t="s">
        <v>4</v>
      </c>
      <c r="B5" t="s">
        <v>53</v>
      </c>
    </row>
    <row r="6" spans="1:2" x14ac:dyDescent="0.25">
      <c r="A6" s="2" t="s">
        <v>5</v>
      </c>
      <c r="B6" t="s">
        <v>54</v>
      </c>
    </row>
    <row r="7" spans="1:2" x14ac:dyDescent="0.25">
      <c r="A7" s="2" t="s">
        <v>23</v>
      </c>
      <c r="B7" t="s">
        <v>55</v>
      </c>
    </row>
    <row r="8" spans="1:2" x14ac:dyDescent="0.25">
      <c r="A8" s="2" t="s">
        <v>24</v>
      </c>
      <c r="B8" t="s">
        <v>100</v>
      </c>
    </row>
    <row r="9" spans="1:2" x14ac:dyDescent="0.25">
      <c r="A9" s="18" t="s">
        <v>48</v>
      </c>
      <c r="B9" t="s">
        <v>56</v>
      </c>
    </row>
    <row r="10" spans="1:2" x14ac:dyDescent="0.25">
      <c r="A10" s="2" t="s">
        <v>6</v>
      </c>
      <c r="B10" t="s">
        <v>57</v>
      </c>
    </row>
    <row r="11" spans="1:2" x14ac:dyDescent="0.25">
      <c r="A11" s="2" t="s">
        <v>30</v>
      </c>
      <c r="B11" s="12" t="s">
        <v>58</v>
      </c>
    </row>
    <row r="12" spans="1:2" x14ac:dyDescent="0.25">
      <c r="A12" s="2" t="s">
        <v>33</v>
      </c>
      <c r="B12" t="s">
        <v>59</v>
      </c>
    </row>
    <row r="13" spans="1:2" x14ac:dyDescent="0.25">
      <c r="A13" s="2" t="s">
        <v>25</v>
      </c>
      <c r="B13" t="s">
        <v>60</v>
      </c>
    </row>
    <row r="14" spans="1:2" x14ac:dyDescent="0.25">
      <c r="A14" s="2" t="s">
        <v>7</v>
      </c>
      <c r="B14" t="s">
        <v>61</v>
      </c>
    </row>
    <row r="15" spans="1:2" x14ac:dyDescent="0.25">
      <c r="A15" s="16" t="s">
        <v>8</v>
      </c>
      <c r="B15" t="s">
        <v>62</v>
      </c>
    </row>
    <row r="16" spans="1:2" x14ac:dyDescent="0.25">
      <c r="A16" s="6" t="s">
        <v>9</v>
      </c>
      <c r="B16" t="s">
        <v>63</v>
      </c>
    </row>
    <row r="17" spans="1:2" x14ac:dyDescent="0.25">
      <c r="A17" s="17" t="s">
        <v>26</v>
      </c>
      <c r="B17" t="s">
        <v>64</v>
      </c>
    </row>
    <row r="18" spans="1:2" x14ac:dyDescent="0.25">
      <c r="A18" s="6" t="s">
        <v>47</v>
      </c>
      <c r="B18" s="12" t="s">
        <v>65</v>
      </c>
    </row>
    <row r="19" spans="1:2" x14ac:dyDescent="0.25">
      <c r="A19" s="6"/>
    </row>
    <row r="20" spans="1:2" x14ac:dyDescent="0.25">
      <c r="A20" s="9" t="s">
        <v>49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66</v>
      </c>
    </row>
    <row r="24" spans="1:2" x14ac:dyDescent="0.25">
      <c r="A24" s="13" t="s">
        <v>29</v>
      </c>
      <c r="B24" s="12" t="s">
        <v>67</v>
      </c>
    </row>
    <row r="25" spans="1:2" x14ac:dyDescent="0.25">
      <c r="A25" s="13" t="s">
        <v>20</v>
      </c>
      <c r="B25" s="12" t="s">
        <v>68</v>
      </c>
    </row>
    <row r="26" spans="1:2" x14ac:dyDescent="0.25">
      <c r="A26" s="13" t="s">
        <v>31</v>
      </c>
      <c r="B26" s="12" t="s">
        <v>101</v>
      </c>
    </row>
    <row r="27" spans="1:2" x14ac:dyDescent="0.25">
      <c r="A27" s="13" t="s">
        <v>32</v>
      </c>
      <c r="B27" s="12" t="s">
        <v>69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tabSelected="1" workbookViewId="0">
      <selection activeCell="G7" sqref="G7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  <c r="J1" t="s">
        <v>114</v>
      </c>
    </row>
    <row r="2" spans="1:11" x14ac:dyDescent="0.25">
      <c r="A2" s="12" t="s">
        <v>102</v>
      </c>
      <c r="B2" s="12" t="s">
        <v>102</v>
      </c>
      <c r="C2" s="12" t="s">
        <v>110</v>
      </c>
      <c r="E2">
        <v>-1</v>
      </c>
      <c r="F2">
        <v>-1</v>
      </c>
      <c r="G2">
        <v>-1</v>
      </c>
      <c r="J2" t="b">
        <v>1</v>
      </c>
    </row>
    <row r="3" spans="1:11" x14ac:dyDescent="0.25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5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44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1:I40"/>
  <sheetViews>
    <sheetView workbookViewId="0">
      <selection activeCell="C2" sqref="C2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28"/>
  </cols>
  <sheetData>
    <row r="1" spans="1:9" x14ac:dyDescent="0.25">
      <c r="D1" s="51" t="s">
        <v>111</v>
      </c>
    </row>
    <row r="2" spans="1:9" x14ac:dyDescent="0.25">
      <c r="A2" s="30" t="s">
        <v>45</v>
      </c>
      <c r="B2" s="31" t="s">
        <v>70</v>
      </c>
      <c r="C2" s="32">
        <v>30001</v>
      </c>
      <c r="D2" s="33">
        <f>INT(C2)</f>
        <v>30001</v>
      </c>
      <c r="F2" s="54" t="s">
        <v>93</v>
      </c>
      <c r="G2" s="54"/>
      <c r="H2" s="54"/>
    </row>
    <row r="3" spans="1:9" x14ac:dyDescent="0.25">
      <c r="A3" s="34"/>
      <c r="B3" s="35" t="s">
        <v>73</v>
      </c>
      <c r="C3" s="36">
        <v>415005</v>
      </c>
      <c r="D3" s="37">
        <f t="shared" ref="D3:D32" si="0">INT(C3)</f>
        <v>415005</v>
      </c>
      <c r="F3" s="54"/>
      <c r="G3" s="54"/>
      <c r="H3" s="54"/>
    </row>
    <row r="4" spans="1:9" x14ac:dyDescent="0.25">
      <c r="A4" s="38" t="s">
        <v>46</v>
      </c>
      <c r="B4" s="39">
        <v>1</v>
      </c>
      <c r="C4" s="40">
        <v>-1</v>
      </c>
      <c r="D4" s="41">
        <f t="shared" si="0"/>
        <v>-1</v>
      </c>
      <c r="F4" s="55" t="s">
        <v>103</v>
      </c>
      <c r="G4" s="55"/>
      <c r="H4" s="55"/>
      <c r="I4" s="55"/>
    </row>
    <row r="5" spans="1:9" x14ac:dyDescent="0.25">
      <c r="A5" s="30"/>
      <c r="B5" s="42">
        <v>2</v>
      </c>
      <c r="C5" s="32">
        <v>-1</v>
      </c>
      <c r="D5" s="33">
        <f t="shared" si="0"/>
        <v>-1</v>
      </c>
      <c r="F5" s="55"/>
      <c r="G5" s="55"/>
      <c r="H5" s="55"/>
      <c r="I5" s="55"/>
    </row>
    <row r="6" spans="1:9" x14ac:dyDescent="0.25">
      <c r="A6" s="34"/>
      <c r="B6" s="43">
        <v>3</v>
      </c>
      <c r="C6" s="36">
        <v>-1</v>
      </c>
      <c r="D6" s="37">
        <f t="shared" si="0"/>
        <v>-1</v>
      </c>
      <c r="F6" s="55"/>
      <c r="G6" s="55"/>
      <c r="H6" s="55"/>
      <c r="I6" s="55"/>
    </row>
    <row r="7" spans="1:9" x14ac:dyDescent="0.25">
      <c r="A7" s="38" t="s">
        <v>80</v>
      </c>
      <c r="B7" s="44" t="s">
        <v>81</v>
      </c>
      <c r="C7" s="40">
        <v>-1</v>
      </c>
      <c r="D7" s="41">
        <f t="shared" si="0"/>
        <v>-1</v>
      </c>
    </row>
    <row r="8" spans="1:9" x14ac:dyDescent="0.25">
      <c r="A8" s="34"/>
      <c r="B8" s="35" t="s">
        <v>82</v>
      </c>
      <c r="C8" s="36">
        <v>-1</v>
      </c>
      <c r="D8" s="37">
        <f t="shared" si="0"/>
        <v>-1</v>
      </c>
      <c r="E8" s="23"/>
      <c r="F8" s="24"/>
      <c r="G8" s="22"/>
    </row>
    <row r="9" spans="1:9" x14ac:dyDescent="0.25">
      <c r="A9" s="38" t="s">
        <v>90</v>
      </c>
      <c r="B9" s="44" t="s">
        <v>92</v>
      </c>
      <c r="C9" s="40">
        <v>-1</v>
      </c>
      <c r="D9" s="41">
        <f t="shared" si="0"/>
        <v>-1</v>
      </c>
    </row>
    <row r="10" spans="1:9" x14ac:dyDescent="0.25">
      <c r="A10" s="30"/>
      <c r="B10" s="31" t="s">
        <v>84</v>
      </c>
      <c r="C10" s="32">
        <v>-1</v>
      </c>
      <c r="D10" s="33">
        <f t="shared" si="0"/>
        <v>-1</v>
      </c>
    </row>
    <row r="11" spans="1:9" x14ac:dyDescent="0.25">
      <c r="A11" s="34"/>
      <c r="B11" s="35" t="s">
        <v>91</v>
      </c>
      <c r="C11" s="36">
        <v>-1</v>
      </c>
      <c r="D11" s="37">
        <f t="shared" si="0"/>
        <v>-1</v>
      </c>
    </row>
    <row r="12" spans="1:9" x14ac:dyDescent="0.25">
      <c r="A12" s="38" t="s">
        <v>86</v>
      </c>
      <c r="B12" s="44" t="s">
        <v>87</v>
      </c>
      <c r="C12" s="40">
        <v>10</v>
      </c>
      <c r="D12" s="41">
        <f t="shared" si="0"/>
        <v>10</v>
      </c>
    </row>
    <row r="13" spans="1:9" x14ac:dyDescent="0.25">
      <c r="A13" s="34"/>
      <c r="B13" s="35" t="s">
        <v>89</v>
      </c>
      <c r="C13" s="36">
        <v>10</v>
      </c>
      <c r="D13" s="37">
        <f t="shared" si="0"/>
        <v>10</v>
      </c>
    </row>
    <row r="14" spans="1:9" x14ac:dyDescent="0.25">
      <c r="A14" s="38" t="s">
        <v>71</v>
      </c>
      <c r="B14" s="44" t="s">
        <v>72</v>
      </c>
      <c r="C14" s="40">
        <v>-1</v>
      </c>
      <c r="D14" s="41">
        <f t="shared" si="0"/>
        <v>-1</v>
      </c>
      <c r="E14" s="20"/>
      <c r="F14" s="21"/>
      <c r="G14" s="22"/>
    </row>
    <row r="15" spans="1:9" x14ac:dyDescent="0.25">
      <c r="A15" s="34"/>
      <c r="B15" s="35" t="s">
        <v>74</v>
      </c>
      <c r="C15" s="36">
        <v>-1</v>
      </c>
      <c r="D15" s="37">
        <f t="shared" si="0"/>
        <v>-1</v>
      </c>
    </row>
    <row r="16" spans="1:9" x14ac:dyDescent="0.25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5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5">
      <c r="A18" s="30"/>
      <c r="B18" s="31" t="s">
        <v>78</v>
      </c>
      <c r="C18" s="32">
        <v>-1</v>
      </c>
      <c r="D18" s="33">
        <f t="shared" si="0"/>
        <v>-1</v>
      </c>
    </row>
    <row r="19" spans="1:4" x14ac:dyDescent="0.25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5">
      <c r="A20" s="38" t="s">
        <v>8</v>
      </c>
      <c r="B20" s="44" t="s">
        <v>83</v>
      </c>
      <c r="C20" s="40">
        <v>-1</v>
      </c>
      <c r="D20" s="41">
        <f t="shared" si="0"/>
        <v>-1</v>
      </c>
    </row>
    <row r="21" spans="1:4" x14ac:dyDescent="0.25">
      <c r="A21" s="30"/>
      <c r="B21" s="31" t="s">
        <v>81</v>
      </c>
      <c r="C21" s="32">
        <v>-1</v>
      </c>
      <c r="D21" s="33">
        <f t="shared" si="0"/>
        <v>-1</v>
      </c>
    </row>
    <row r="22" spans="1:4" x14ac:dyDescent="0.25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5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5">
      <c r="A24" s="34"/>
      <c r="B24" s="35" t="s">
        <v>98</v>
      </c>
      <c r="C24" s="36">
        <v>-1</v>
      </c>
      <c r="D24" s="37">
        <f t="shared" si="0"/>
        <v>-1</v>
      </c>
    </row>
    <row r="25" spans="1:4" x14ac:dyDescent="0.25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5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5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5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5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5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5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5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5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5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5">
      <c r="A35" s="29" t="s">
        <v>104</v>
      </c>
      <c r="B35" s="19" t="s">
        <v>112</v>
      </c>
      <c r="C35" s="32">
        <v>5</v>
      </c>
      <c r="D35" s="33">
        <f t="shared" si="1"/>
        <v>5</v>
      </c>
    </row>
    <row r="36" spans="1:4" x14ac:dyDescent="0.25">
      <c r="A36" s="25"/>
      <c r="B36" s="19" t="s">
        <v>105</v>
      </c>
      <c r="C36" s="32">
        <v>5</v>
      </c>
      <c r="D36" s="33">
        <f t="shared" si="1"/>
        <v>5</v>
      </c>
    </row>
    <row r="37" spans="1:4" x14ac:dyDescent="0.25">
      <c r="A37" s="25"/>
      <c r="B37" s="19" t="s">
        <v>106</v>
      </c>
      <c r="C37" s="32">
        <v>5</v>
      </c>
      <c r="D37" s="33">
        <f t="shared" si="1"/>
        <v>5</v>
      </c>
    </row>
    <row r="38" spans="1:4" x14ac:dyDescent="0.25">
      <c r="A38" s="25"/>
      <c r="B38" s="19" t="s">
        <v>107</v>
      </c>
      <c r="C38" s="32">
        <v>5</v>
      </c>
      <c r="D38" s="33">
        <f t="shared" si="1"/>
        <v>5</v>
      </c>
    </row>
    <row r="39" spans="1:4" x14ac:dyDescent="0.25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5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opLeftCell="U1" workbookViewId="0">
      <selection activeCell="AK2" sqref="AK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43" max="43" width="8.88671875" customWidth="1"/>
    <col min="44" max="44" width="9" customWidth="1"/>
    <col min="63" max="63" width="8.33203125" customWidth="1"/>
    <col min="64" max="64" width="13.33203125" customWidth="1"/>
    <col min="66" max="66" width="10.5546875" customWidth="1"/>
  </cols>
  <sheetData>
    <row r="1" spans="1:66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108</v>
      </c>
      <c r="BN1" s="50" t="s">
        <v>109</v>
      </c>
    </row>
    <row r="2" spans="1:66" x14ac:dyDescent="0.25">
      <c r="A2">
        <v>770</v>
      </c>
      <c r="B2" s="3">
        <v>2</v>
      </c>
      <c r="C2" s="28">
        <v>192980.44785150283</v>
      </c>
      <c r="D2">
        <v>58</v>
      </c>
      <c r="E2">
        <v>46</v>
      </c>
      <c r="F2">
        <v>11</v>
      </c>
      <c r="G2">
        <v>6.9654870000000004</v>
      </c>
      <c r="H2">
        <v>10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28</v>
      </c>
      <c r="P2">
        <v>21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1</v>
      </c>
      <c r="AF2">
        <v>54</v>
      </c>
      <c r="AG2">
        <v>23</v>
      </c>
      <c r="AH2">
        <v>4.4000000000000004</v>
      </c>
      <c r="AJ2" t="b">
        <f>OR(AND(B2=1,UserData!$D$4=1), AND(B2=2,UserData!$D$5=1), AND(B2=3,UserData!$D$6=1), UserData!$D$4=-1)</f>
        <v>1</v>
      </c>
      <c r="AK2">
        <f>IF(UserData!$D$2 &lt;&gt; -1, 1 -MIN(1, ABS(C2 - (UserData!$D$2+UserData!$D$3) / 2) / ABS(UserData!$D$2- (UserData!$D$2+UserData!$D$3) / 2 )), 1)</f>
        <v>0.84663768610976942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UserData!$D$15=1))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OR(R2=UserData!$D$23,UserData!$D$23=-1)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IF(AK2&gt;0, AJ2 * UserData!$D$35/2 + AK2 * UserData!$D$35/2 + COUNTIF(AL2:AO2,TRUE)/4 * UserData!$D$36 + COUNTIF(AP2:AS2,TRUE)/4 * UserData!$D$37 + COUNTIF(AT2:AW2,TRUE)/4 * UserData!$D$38 + COUNTIF(AX2:BA2,TRUE)/4 * UserData!$D$39 + COUNTIF(BB2:BL2,TRUE) * UserData!$D$40, 0)</f>
        <v>29.616594215274425</v>
      </c>
    </row>
    <row r="3" spans="1:66" x14ac:dyDescent="0.25">
      <c r="A3">
        <v>786</v>
      </c>
      <c r="B3" s="3">
        <v>2</v>
      </c>
      <c r="C3" s="28">
        <v>84281.823659571484</v>
      </c>
      <c r="D3">
        <v>46</v>
      </c>
      <c r="E3">
        <v>30</v>
      </c>
      <c r="F3">
        <v>9</v>
      </c>
      <c r="G3">
        <v>12.0471</v>
      </c>
      <c r="H3">
        <v>5</v>
      </c>
      <c r="I3">
        <v>0</v>
      </c>
      <c r="J3">
        <v>0</v>
      </c>
      <c r="K3">
        <v>1</v>
      </c>
      <c r="L3">
        <v>1</v>
      </c>
      <c r="M3">
        <v>0</v>
      </c>
      <c r="N3">
        <v>0</v>
      </c>
      <c r="O3">
        <v>14</v>
      </c>
      <c r="P3">
        <v>14</v>
      </c>
      <c r="Q3">
        <v>0</v>
      </c>
      <c r="R3">
        <v>1</v>
      </c>
      <c r="S3">
        <v>1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7</v>
      </c>
      <c r="AF3">
        <v>54</v>
      </c>
      <c r="AG3">
        <v>23</v>
      </c>
      <c r="AH3">
        <v>4.4000000000000004</v>
      </c>
      <c r="AJ3" t="b">
        <f>OR(AND(B3=1,UserData!$D$4=1), AND(B3=2,UserData!$D$5=1), AND(B3=3,UserData!$D$6=1), UserData!$D$4=-1)</f>
        <v>1</v>
      </c>
      <c r="AK3">
        <f>IF(UserData!$D$2 &lt;&gt; -1, 1 -MIN(1, ABS(C3 - (UserData!$D$2+UserData!$D$3) / 2) / ABS(UserData!$D$2- (UserData!$D$2+UserData!$D$3) / 2 )), 1)</f>
        <v>0.28197537511075976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UserData!$D$15=1))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OR(R3=UserData!$D$23,UserData!$D$23=-1)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IF(AK3&gt;0, AJ3 * UserData!$D$35/2 + AK3 * UserData!$D$35/2 + COUNTIF(AL3:AO3,TRUE)/4 * UserData!$D$36 + COUNTIF(AP3:AS3,TRUE)/4 * UserData!$D$37 + COUNTIF(AT3:AW3,TRUE)/4 * UserData!$D$38 + COUNTIF(AX3:BA3,TRUE)/4 * UserData!$D$39 + COUNTIF(BB3:BL3,TRUE) * UserData!$D$40, 0)</f>
        <v>26.954938437776899</v>
      </c>
    </row>
    <row r="4" spans="1:66" x14ac:dyDescent="0.25">
      <c r="A4">
        <v>648</v>
      </c>
      <c r="B4" s="3">
        <v>2</v>
      </c>
      <c r="C4" s="28">
        <v>90571.620137593389</v>
      </c>
      <c r="D4">
        <v>50</v>
      </c>
      <c r="E4">
        <v>30</v>
      </c>
      <c r="F4">
        <v>10</v>
      </c>
      <c r="G4">
        <v>0.99132299999999995</v>
      </c>
      <c r="H4">
        <v>10</v>
      </c>
      <c r="I4">
        <v>1</v>
      </c>
      <c r="J4">
        <v>0</v>
      </c>
      <c r="K4">
        <v>1</v>
      </c>
      <c r="L4">
        <v>1</v>
      </c>
      <c r="M4">
        <v>1</v>
      </c>
      <c r="N4">
        <v>0</v>
      </c>
      <c r="O4">
        <v>14</v>
      </c>
      <c r="P4">
        <v>9</v>
      </c>
      <c r="Q4">
        <v>0</v>
      </c>
      <c r="R4">
        <v>0</v>
      </c>
      <c r="S4">
        <v>0</v>
      </c>
      <c r="T4">
        <v>0</v>
      </c>
      <c r="U4">
        <v>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</v>
      </c>
      <c r="AD4">
        <v>1</v>
      </c>
      <c r="AE4">
        <v>10</v>
      </c>
      <c r="AF4">
        <v>45</v>
      </c>
      <c r="AG4">
        <v>26</v>
      </c>
      <c r="AH4">
        <v>11</v>
      </c>
      <c r="AJ4" t="b">
        <f>OR(AND(B4=1,UserData!$D$4=1), AND(B4=2,UserData!$D$5=1), AND(B4=3,UserData!$D$6=1), UserData!$D$4=-1)</f>
        <v>1</v>
      </c>
      <c r="AK4">
        <f>IF(UserData!$D$2 &lt;&gt; -1, 1 -MIN(1, ABS(C4 - (UserData!$D$2+UserData!$D$3) / 2) / ABS(UserData!$D$2- (UserData!$D$2+UserData!$D$3) / 2 )), 1)</f>
        <v>0.31464930305967409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OR(AH4&lt;=UserData!$D$13, UserData!$D$13=-1)</f>
        <v>0</v>
      </c>
      <c r="AS4" t="b">
        <f>AND(AQ4=TRUE,OR(I4=UserData!$D$15, UserData!$D$15=-1, UserData!$D$15=1))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OR(R4=UserData!$D$23,UserData!$D$23=-1)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IF(AK4&gt;0, AJ4 * UserData!$D$35/2 + AK4 * UserData!$D$35/2 + COUNTIF(AL4:AO4,TRUE)/4 * UserData!$D$36 + COUNTIF(AP4:AS4,TRUE)/4 * UserData!$D$37 + COUNTIF(AT4:AW4,TRUE)/4 * UserData!$D$38 + COUNTIF(AX4:BA4,TRUE)/4 * UserData!$D$39 + COUNTIF(BB4:BL4,TRUE) * UserData!$D$40, 0)</f>
        <v>27.036623257649186</v>
      </c>
    </row>
    <row r="5" spans="1:66" x14ac:dyDescent="0.25">
      <c r="A5">
        <v>513</v>
      </c>
      <c r="B5" s="3">
        <v>2</v>
      </c>
      <c r="C5" s="28">
        <v>98497.743886101161</v>
      </c>
      <c r="D5">
        <v>56</v>
      </c>
      <c r="E5">
        <v>29</v>
      </c>
      <c r="F5">
        <v>11</v>
      </c>
      <c r="G5">
        <v>4.5813990000000002</v>
      </c>
      <c r="H5">
        <v>7</v>
      </c>
      <c r="I5">
        <v>0</v>
      </c>
      <c r="J5">
        <v>0</v>
      </c>
      <c r="K5">
        <v>1</v>
      </c>
      <c r="L5">
        <v>1</v>
      </c>
      <c r="M5">
        <v>1</v>
      </c>
      <c r="N5">
        <v>0</v>
      </c>
      <c r="O5">
        <v>12</v>
      </c>
      <c r="P5">
        <v>11</v>
      </c>
      <c r="Q5">
        <v>0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3</v>
      </c>
      <c r="AD5">
        <v>1</v>
      </c>
      <c r="AE5">
        <v>16</v>
      </c>
      <c r="AF5">
        <v>36</v>
      </c>
      <c r="AG5">
        <v>42</v>
      </c>
      <c r="AH5">
        <v>9</v>
      </c>
      <c r="AJ5" t="b">
        <f>OR(AND(B5=1,UserData!$D$4=1), AND(B5=2,UserData!$D$5=1), AND(B5=3,UserData!$D$6=1), UserData!$D$4=-1)</f>
        <v>1</v>
      </c>
      <c r="AK5">
        <f>IF(UserData!$D$2 &lt;&gt; -1, 1 -MIN(1, ABS(C5 - (UserData!$D$2+UserData!$D$3) / 2) / ABS(UserData!$D$2- (UserData!$D$2+UserData!$D$3) / 2 )), 1)</f>
        <v>0.3558235440987686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OR(AH5&lt;=UserData!$D$13, UserData!$D$13=-1)</f>
        <v>1</v>
      </c>
      <c r="AS5" t="b">
        <f>AND(AQ5=TRUE,OR(I5=UserData!$D$15, UserData!$D$15=-1, UserData!$D$15=1))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OR(R5=UserData!$D$23,UserData!$D$23=-1)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IF(AK5&gt;0, AJ5 * UserData!$D$35/2 + AK5 * UserData!$D$35/2 + COUNTIF(AL5:AO5,TRUE)/4 * UserData!$D$36 + COUNTIF(AP5:AS5,TRUE)/4 * UserData!$D$37 + COUNTIF(AT5:AW5,TRUE)/4 * UserData!$D$38 + COUNTIF(AX5:BA5,TRUE)/4 * UserData!$D$39 + COUNTIF(BB5:BL5,TRUE) * UserData!$D$40, 0)</f>
        <v>28.389558860246922</v>
      </c>
    </row>
    <row r="6" spans="1:66" x14ac:dyDescent="0.25">
      <c r="A6">
        <v>865</v>
      </c>
      <c r="B6" s="3">
        <v>2</v>
      </c>
      <c r="C6" s="28">
        <v>100635.1083274315</v>
      </c>
      <c r="D6">
        <v>58</v>
      </c>
      <c r="E6">
        <v>32</v>
      </c>
      <c r="F6">
        <v>10</v>
      </c>
      <c r="G6">
        <v>15.494490000000001</v>
      </c>
      <c r="H6">
        <v>10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16</v>
      </c>
      <c r="P6">
        <v>16</v>
      </c>
      <c r="Q6">
        <v>0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16</v>
      </c>
      <c r="AF6">
        <v>61</v>
      </c>
      <c r="AG6">
        <v>16</v>
      </c>
      <c r="AH6">
        <v>3.8</v>
      </c>
      <c r="AJ6" t="b">
        <f>OR(AND(B6=1,UserData!$D$4=1), AND(B6=2,UserData!$D$5=1), AND(B6=3,UserData!$D$6=1), UserData!$D$4=-1)</f>
        <v>1</v>
      </c>
      <c r="AK6">
        <f>IF(UserData!$D$2 &lt;&gt; -1, 1 -MIN(1, ABS(C6 - (UserData!$D$2+UserData!$D$3) / 2) / ABS(UserData!$D$2- (UserData!$D$2+UserData!$D$3) / 2 )), 1)</f>
        <v>0.36692662064514392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UserData!$D$15=1))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OR(R6=UserData!$D$23,UserData!$D$23=-1)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IF(AK6&gt;0, AJ6 * UserData!$D$35/2 + AK6 * UserData!$D$35/2 + COUNTIF(AL6:AO6,TRUE)/4 * UserData!$D$36 + COUNTIF(AP6:AS6,TRUE)/4 * UserData!$D$37 + COUNTIF(AT6:AW6,TRUE)/4 * UserData!$D$38 + COUNTIF(AX6:BA6,TRUE)/4 * UserData!$D$39 + COUNTIF(BB6:BL6,TRUE) * UserData!$D$40, 0)</f>
        <v>27.16731655161286</v>
      </c>
    </row>
    <row r="7" spans="1:66" x14ac:dyDescent="0.25">
      <c r="A7">
        <v>333</v>
      </c>
      <c r="B7" s="3">
        <v>2</v>
      </c>
      <c r="C7" s="28">
        <v>104283.48413927401</v>
      </c>
      <c r="D7">
        <v>54</v>
      </c>
      <c r="E7">
        <v>31</v>
      </c>
      <c r="F7">
        <v>10</v>
      </c>
      <c r="G7">
        <v>4.3883780000000003</v>
      </c>
      <c r="H7">
        <v>7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14</v>
      </c>
      <c r="P7">
        <v>11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3</v>
      </c>
      <c r="AD7">
        <v>1</v>
      </c>
      <c r="AE7">
        <v>13</v>
      </c>
      <c r="AF7">
        <v>21</v>
      </c>
      <c r="AG7">
        <v>23</v>
      </c>
      <c r="AH7">
        <v>6.8</v>
      </c>
      <c r="AJ7" t="b">
        <f>OR(AND(B7=1,UserData!$D$4=1), AND(B7=2,UserData!$D$5=1), AND(B7=3,UserData!$D$6=1), UserData!$D$4=-1)</f>
        <v>1</v>
      </c>
      <c r="AK7">
        <f>IF(UserData!$D$2 &lt;&gt; -1, 1 -MIN(1, ABS(C7 - (UserData!$D$2+UserData!$D$3) / 2) / ABS(UserData!$D$2- (UserData!$D$2+UserData!$D$3) / 2 )), 1)</f>
        <v>0.38587902535700414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1</v>
      </c>
      <c r="AS7" t="b">
        <f>AND(AQ7=TRUE,OR(I7=UserData!$D$15, UserData!$D$15=-1, UserData!$D$15=1))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OR(R7=UserData!$D$23,UserData!$D$23=-1)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IF(AK7&gt;0, AJ7 * UserData!$D$35/2 + AK7 * UserData!$D$35/2 + COUNTIF(AL7:AO7,TRUE)/4 * UserData!$D$36 + COUNTIF(AP7:AS7,TRUE)/4 * UserData!$D$37 + COUNTIF(AT7:AW7,TRUE)/4 * UserData!$D$38 + COUNTIF(AX7:BA7,TRUE)/4 * UserData!$D$39 + COUNTIF(BB7:BL7,TRUE) * UserData!$D$40, 0)</f>
        <v>28.464697563392512</v>
      </c>
    </row>
    <row r="8" spans="1:66" x14ac:dyDescent="0.25">
      <c r="A8">
        <v>564</v>
      </c>
      <c r="B8" s="3">
        <v>2</v>
      </c>
      <c r="C8" s="28">
        <v>106924.59032066129</v>
      </c>
      <c r="D8">
        <v>53</v>
      </c>
      <c r="E8">
        <v>36</v>
      </c>
      <c r="F8">
        <v>9</v>
      </c>
      <c r="G8">
        <v>11.64775</v>
      </c>
      <c r="H8">
        <v>6</v>
      </c>
      <c r="I8">
        <v>1</v>
      </c>
      <c r="J8">
        <v>0</v>
      </c>
      <c r="K8">
        <v>1</v>
      </c>
      <c r="L8">
        <v>1</v>
      </c>
      <c r="M8">
        <v>0</v>
      </c>
      <c r="N8">
        <v>0</v>
      </c>
      <c r="O8">
        <v>12</v>
      </c>
      <c r="P8">
        <v>12</v>
      </c>
      <c r="Q8">
        <v>0</v>
      </c>
      <c r="R8">
        <v>1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40</v>
      </c>
      <c r="AG8">
        <v>12</v>
      </c>
      <c r="AH8">
        <v>1.7</v>
      </c>
      <c r="AJ8" t="b">
        <f>OR(AND(B8=1,UserData!$D$4=1), AND(B8=2,UserData!$D$5=1), AND(B8=3,UserData!$D$6=1), UserData!$D$4=-1)</f>
        <v>1</v>
      </c>
      <c r="AK8">
        <f>IF(UserData!$D$2 &lt;&gt; -1, 1 -MIN(1, ABS(C8 - (UserData!$D$2+UserData!$D$3) / 2) / ABS(UserData!$D$2- (UserData!$D$2+UserData!$D$3) / 2 )), 1)</f>
        <v>0.39959891492379973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UserData!$D$15=1))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OR(R8=UserData!$D$23,UserData!$D$23=-1)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IF(AK8&gt;0, AJ8 * UserData!$D$35/2 + AK8 * UserData!$D$35/2 + COUNTIF(AL8:AO8,TRUE)/4 * UserData!$D$36 + COUNTIF(AP8:AS8,TRUE)/4 * UserData!$D$37 + COUNTIF(AT8:AW8,TRUE)/4 * UserData!$D$38 + COUNTIF(AX8:BA8,TRUE)/4 * UserData!$D$39 + COUNTIF(BB8:BL8,TRUE) * UserData!$D$40, 0)</f>
        <v>27.2489972873095</v>
      </c>
    </row>
    <row r="9" spans="1:66" x14ac:dyDescent="0.25">
      <c r="A9">
        <v>568</v>
      </c>
      <c r="B9" s="3">
        <v>2</v>
      </c>
      <c r="C9" s="28">
        <v>106924.59032066129</v>
      </c>
      <c r="D9">
        <v>53</v>
      </c>
      <c r="E9">
        <v>36</v>
      </c>
      <c r="F9">
        <v>9</v>
      </c>
      <c r="G9">
        <v>11.64775</v>
      </c>
      <c r="H9">
        <v>6</v>
      </c>
      <c r="I9">
        <v>1</v>
      </c>
      <c r="J9">
        <v>0</v>
      </c>
      <c r="K9">
        <v>1</v>
      </c>
      <c r="L9">
        <v>1</v>
      </c>
      <c r="M9">
        <v>0</v>
      </c>
      <c r="N9">
        <v>0</v>
      </c>
      <c r="O9">
        <v>12</v>
      </c>
      <c r="P9">
        <v>12</v>
      </c>
      <c r="Q9">
        <v>0</v>
      </c>
      <c r="R9">
        <v>1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8</v>
      </c>
      <c r="AF9">
        <v>40</v>
      </c>
      <c r="AG9">
        <v>12</v>
      </c>
      <c r="AH9">
        <v>1.7</v>
      </c>
      <c r="AJ9" t="b">
        <f>OR(AND(B9=1,UserData!$D$4=1), AND(B9=2,UserData!$D$5=1), AND(B9=3,UserData!$D$6=1), UserData!$D$4=-1)</f>
        <v>1</v>
      </c>
      <c r="AK9">
        <f>IF(UserData!$D$2 &lt;&gt; -1, 1 -MIN(1, ABS(C9 - (UserData!$D$2+UserData!$D$3) / 2) / ABS(UserData!$D$2- (UserData!$D$2+UserData!$D$3) / 2 )), 1)</f>
        <v>0.39959891492379973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0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UserData!$D$15=1))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OR(R9=UserData!$D$23,UserData!$D$23=-1)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IF(AK9&gt;0, AJ9 * UserData!$D$35/2 + AK9 * UserData!$D$35/2 + COUNTIF(AL9:AO9,TRUE)/4 * UserData!$D$36 + COUNTIF(AP9:AS9,TRUE)/4 * UserData!$D$37 + COUNTIF(AT9:AW9,TRUE)/4 * UserData!$D$38 + COUNTIF(AX9:BA9,TRUE)/4 * UserData!$D$39 + COUNTIF(BB9:BL9,TRUE) * UserData!$D$40, 0)</f>
        <v>27.2489972873095</v>
      </c>
    </row>
    <row r="10" spans="1:66" x14ac:dyDescent="0.25">
      <c r="A10">
        <v>569</v>
      </c>
      <c r="B10" s="3">
        <v>2</v>
      </c>
      <c r="C10" s="28">
        <v>106924.59032066129</v>
      </c>
      <c r="D10">
        <v>53</v>
      </c>
      <c r="E10">
        <v>36</v>
      </c>
      <c r="F10">
        <v>9</v>
      </c>
      <c r="G10">
        <v>11.64775</v>
      </c>
      <c r="H10">
        <v>6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12</v>
      </c>
      <c r="P10">
        <v>12</v>
      </c>
      <c r="Q10">
        <v>0</v>
      </c>
      <c r="R10">
        <v>1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4</v>
      </c>
      <c r="AD10">
        <v>1</v>
      </c>
      <c r="AE10">
        <v>8</v>
      </c>
      <c r="AF10">
        <v>40</v>
      </c>
      <c r="AG10">
        <v>12</v>
      </c>
      <c r="AH10">
        <v>1.7</v>
      </c>
      <c r="AJ10" t="b">
        <f>OR(AND(B10=1,UserData!$D$4=1), AND(B10=2,UserData!$D$5=1), AND(B10=3,UserData!$D$6=1), UserData!$D$4=-1)</f>
        <v>1</v>
      </c>
      <c r="AK10">
        <f>IF(UserData!$D$2 &lt;&gt; -1, 1 -MIN(1, ABS(C10 - (UserData!$D$2+UserData!$D$3) / 2) / ABS(UserData!$D$2- (UserData!$D$2+UserData!$D$3) / 2 )), 1)</f>
        <v>0.39959891492379973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0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UserData!$D$15=1))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OR(R10=UserData!$D$23,UserData!$D$23=-1)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IF(AK10&gt;0, AJ10 * UserData!$D$35/2 + AK10 * UserData!$D$35/2 + COUNTIF(AL10:AO10,TRUE)/4 * UserData!$D$36 + COUNTIF(AP10:AS10,TRUE)/4 * UserData!$D$37 + COUNTIF(AT10:AW10,TRUE)/4 * UserData!$D$38 + COUNTIF(AX10:BA10,TRUE)/4 * UserData!$D$39 + COUNTIF(BB10:BL10,TRUE) * UserData!$D$40, 0)</f>
        <v>27.2489972873095</v>
      </c>
    </row>
    <row r="11" spans="1:66" x14ac:dyDescent="0.25">
      <c r="A11">
        <v>553</v>
      </c>
      <c r="B11" s="3">
        <v>2</v>
      </c>
      <c r="C11" s="28">
        <v>106924.89222606174</v>
      </c>
      <c r="D11">
        <v>45</v>
      </c>
      <c r="E11">
        <v>28</v>
      </c>
      <c r="F11">
        <v>6</v>
      </c>
      <c r="G11">
        <v>4.5133070000000002</v>
      </c>
      <c r="H11">
        <v>8</v>
      </c>
      <c r="I11">
        <v>1</v>
      </c>
      <c r="J11">
        <v>0</v>
      </c>
      <c r="K11">
        <v>1</v>
      </c>
      <c r="L11">
        <v>1</v>
      </c>
      <c r="M11">
        <v>1</v>
      </c>
      <c r="N11">
        <v>0</v>
      </c>
      <c r="O11">
        <v>12</v>
      </c>
      <c r="P11">
        <v>10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v>1</v>
      </c>
      <c r="AE11">
        <v>11</v>
      </c>
      <c r="AF11">
        <v>39</v>
      </c>
      <c r="AG11">
        <v>34</v>
      </c>
      <c r="AH11">
        <v>5</v>
      </c>
      <c r="AJ11" t="b">
        <f>OR(AND(B11=1,UserData!$D$4=1), AND(B11=2,UserData!$D$5=1), AND(B11=3,UserData!$D$6=1), UserData!$D$4=-1)</f>
        <v>1</v>
      </c>
      <c r="AK11">
        <f>IF(UserData!$D$2 &lt;&gt; -1, 1 -MIN(1, ABS(C11 - (UserData!$D$2+UserData!$D$3) / 2) / ABS(UserData!$D$2- (UserData!$D$2+UserData!$D$3) / 2 )), 1)</f>
        <v>0.39960048324724806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UserData!$D$15=1))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OR(R11=UserData!$D$23,UserData!$D$23=-1)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IF(AK11&gt;0, AJ11 * UserData!$D$35/2 + AK11 * UserData!$D$35/2 + COUNTIF(AL11:AO11,TRUE)/4 * UserData!$D$36 + COUNTIF(AP11:AS11,TRUE)/4 * UserData!$D$37 + COUNTIF(AT11:AW11,TRUE)/4 * UserData!$D$38 + COUNTIF(AX11:BA11,TRUE)/4 * UserData!$D$39 + COUNTIF(BB11:BL11,TRUE) * UserData!$D$40, 0)</f>
        <v>28.49900120811812</v>
      </c>
    </row>
    <row r="12" spans="1:66" x14ac:dyDescent="0.25">
      <c r="A12">
        <v>959</v>
      </c>
      <c r="B12" s="3">
        <v>2</v>
      </c>
      <c r="C12" s="28">
        <v>109440.90893652565</v>
      </c>
      <c r="D12">
        <v>52</v>
      </c>
      <c r="E12">
        <v>32</v>
      </c>
      <c r="F12">
        <v>8</v>
      </c>
      <c r="G12">
        <v>1.321769</v>
      </c>
      <c r="H12">
        <v>5</v>
      </c>
      <c r="I12">
        <v>0</v>
      </c>
      <c r="J12">
        <v>1</v>
      </c>
      <c r="K12">
        <v>1</v>
      </c>
      <c r="L12">
        <v>1</v>
      </c>
      <c r="M12">
        <v>1</v>
      </c>
      <c r="N12">
        <v>0</v>
      </c>
      <c r="O12">
        <v>12</v>
      </c>
      <c r="P12">
        <v>10</v>
      </c>
      <c r="Q12">
        <v>0</v>
      </c>
      <c r="R12">
        <v>0</v>
      </c>
      <c r="S12">
        <v>0</v>
      </c>
      <c r="T12">
        <v>0</v>
      </c>
      <c r="U12">
        <v>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3</v>
      </c>
      <c r="AD12">
        <v>1</v>
      </c>
      <c r="AE12">
        <v>12</v>
      </c>
      <c r="AF12">
        <v>65</v>
      </c>
      <c r="AG12">
        <v>31</v>
      </c>
      <c r="AH12">
        <v>4.4000000000000004</v>
      </c>
      <c r="AJ12" t="b">
        <f>OR(AND(B12=1,UserData!$D$4=1), AND(B12=2,UserData!$D$5=1), AND(B12=3,UserData!$D$6=1), UserData!$D$4=-1)</f>
        <v>1</v>
      </c>
      <c r="AK12">
        <f>IF(UserData!$D$2 &lt;&gt; -1, 1 -MIN(1, ABS(C12 - (UserData!$D$2+UserData!$D$3) / 2) / ABS(UserData!$D$2- (UserData!$D$2+UserData!$D$3) / 2 )), 1)</f>
        <v>0.41267056413193448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UserData!$D$15=1))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OR(R12=UserData!$D$23,UserData!$D$23=-1)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IF(AK12&gt;0, AJ12 * UserData!$D$35/2 + AK12 * UserData!$D$35/2 + COUNTIF(AL12:AO12,TRUE)/4 * UserData!$D$36 + COUNTIF(AP12:AS12,TRUE)/4 * UserData!$D$37 + COUNTIF(AT12:AW12,TRUE)/4 * UserData!$D$38 + COUNTIF(AX12:BA12,TRUE)/4 * UserData!$D$39 + COUNTIF(BB12:BL12,TRUE) * UserData!$D$40, 0)</f>
        <v>28.531676410329837</v>
      </c>
    </row>
    <row r="13" spans="1:66" x14ac:dyDescent="0.25">
      <c r="A13">
        <v>791</v>
      </c>
      <c r="B13" s="3">
        <v>2</v>
      </c>
      <c r="C13" s="28">
        <v>109441.00957165915</v>
      </c>
      <c r="D13">
        <v>57</v>
      </c>
      <c r="E13">
        <v>35</v>
      </c>
      <c r="F13">
        <v>10</v>
      </c>
      <c r="G13">
        <v>13.70045</v>
      </c>
      <c r="H13">
        <v>10</v>
      </c>
      <c r="I13">
        <v>1</v>
      </c>
      <c r="J13">
        <v>0</v>
      </c>
      <c r="K13">
        <v>1</v>
      </c>
      <c r="L13">
        <v>1</v>
      </c>
      <c r="M13">
        <v>1</v>
      </c>
      <c r="N13">
        <v>0</v>
      </c>
      <c r="O13">
        <v>16</v>
      </c>
      <c r="P13">
        <v>9</v>
      </c>
      <c r="Q13">
        <v>0</v>
      </c>
      <c r="R13">
        <v>0</v>
      </c>
      <c r="S13">
        <v>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1</v>
      </c>
      <c r="AE13">
        <v>12</v>
      </c>
      <c r="AF13">
        <v>54</v>
      </c>
      <c r="AG13">
        <v>23</v>
      </c>
      <c r="AH13">
        <v>4.4000000000000004</v>
      </c>
      <c r="AJ13" t="b">
        <f>OR(AND(B13=1,UserData!$D$4=1), AND(B13=2,UserData!$D$5=1), AND(B13=3,UserData!$D$6=1), UserData!$D$4=-1)</f>
        <v>1</v>
      </c>
      <c r="AK13">
        <f>IF(UserData!$D$2 &lt;&gt; -1, 1 -MIN(1, ABS(C13 - (UserData!$D$2+UserData!$D$3) / 2) / ABS(UserData!$D$2- (UserData!$D$2+UserData!$D$3) / 2 )), 1)</f>
        <v>0.41267108690641729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OR(AH13&lt;=UserData!$D$13, UserData!$D$13=-1)</f>
        <v>1</v>
      </c>
      <c r="AS13" t="b">
        <f>AND(AQ13=TRUE,OR(I13=UserData!$D$15, UserData!$D$15=-1, UserData!$D$15=1))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OR(R13=UserData!$D$23,UserData!$D$23=-1)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IF(AK13&gt;0, AJ13 * UserData!$D$35/2 + AK13 * UserData!$D$35/2 + COUNTIF(AL13:AO13,TRUE)/4 * UserData!$D$36 + COUNTIF(AP13:AS13,TRUE)/4 * UserData!$D$37 + COUNTIF(AT13:AW13,TRUE)/4 * UserData!$D$38 + COUNTIF(AX13:BA13,TRUE)/4 * UserData!$D$39 + COUNTIF(BB13:BL13,TRUE) * UserData!$D$40, 0)</f>
        <v>27.281677717266042</v>
      </c>
    </row>
    <row r="14" spans="1:66" x14ac:dyDescent="0.25">
      <c r="A14">
        <v>48</v>
      </c>
      <c r="B14" s="3">
        <v>2</v>
      </c>
      <c r="C14" s="28">
        <v>113019.41880694535</v>
      </c>
      <c r="D14">
        <v>58</v>
      </c>
      <c r="E14">
        <v>31</v>
      </c>
      <c r="F14">
        <v>10</v>
      </c>
      <c r="G14">
        <v>13.235939999999999</v>
      </c>
      <c r="H14">
        <v>6</v>
      </c>
      <c r="I14">
        <v>1</v>
      </c>
      <c r="J14">
        <v>0</v>
      </c>
      <c r="K14">
        <v>0</v>
      </c>
      <c r="L14">
        <v>1</v>
      </c>
      <c r="M14">
        <v>1</v>
      </c>
      <c r="N14">
        <v>0</v>
      </c>
      <c r="O14">
        <v>17</v>
      </c>
      <c r="P14">
        <v>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5</v>
      </c>
      <c r="AD14">
        <v>1</v>
      </c>
      <c r="AE14">
        <v>17</v>
      </c>
      <c r="AF14">
        <v>4</v>
      </c>
      <c r="AG14">
        <v>22</v>
      </c>
      <c r="AH14">
        <v>4.9000000000000004</v>
      </c>
      <c r="AJ14" t="b">
        <f>OR(AND(B14=1,UserData!$D$4=1), AND(B14=2,UserData!$D$5=1), AND(B14=3,UserData!$D$6=1), UserData!$D$4=-1)</f>
        <v>1</v>
      </c>
      <c r="AK14">
        <f>IF(UserData!$D$2 &lt;&gt; -1, 1 -MIN(1, ABS(C14 - (UserData!$D$2+UserData!$D$3) / 2) / ABS(UserData!$D$2- (UserData!$D$2+UserData!$D$3) / 2 )), 1)</f>
        <v>0.43126003265911705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UserData!$D$15=1))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OR(R14=UserData!$D$23,UserData!$D$23=-1)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IF(AK14&gt;0, AJ14 * UserData!$D$35/2 + AK14 * UserData!$D$35/2 + COUNTIF(AL14:AO14,TRUE)/4 * UserData!$D$36 + COUNTIF(AP14:AS14,TRUE)/4 * UserData!$D$37 + COUNTIF(AT14:AW14,TRUE)/4 * UserData!$D$38 + COUNTIF(AX14:BA14,TRUE)/4 * UserData!$D$39 + COUNTIF(BB14:BL14,TRUE) * UserData!$D$40, 0)</f>
        <v>27.328150081647792</v>
      </c>
    </row>
    <row r="15" spans="1:66" x14ac:dyDescent="0.25">
      <c r="A15">
        <v>565</v>
      </c>
      <c r="B15" s="3">
        <v>2</v>
      </c>
      <c r="C15" s="28">
        <v>113214.27358415804</v>
      </c>
      <c r="D15">
        <v>55</v>
      </c>
      <c r="E15">
        <v>32</v>
      </c>
      <c r="F15">
        <v>10</v>
      </c>
      <c r="G15">
        <v>11.49658</v>
      </c>
      <c r="H15">
        <v>3</v>
      </c>
      <c r="I15">
        <v>1</v>
      </c>
      <c r="J15">
        <v>0</v>
      </c>
      <c r="K15">
        <v>1</v>
      </c>
      <c r="L15">
        <v>1</v>
      </c>
      <c r="M15">
        <v>1</v>
      </c>
      <c r="N15">
        <v>0</v>
      </c>
      <c r="O15">
        <v>17</v>
      </c>
      <c r="P15">
        <v>9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4</v>
      </c>
      <c r="AD15">
        <v>1</v>
      </c>
      <c r="AE15">
        <v>13</v>
      </c>
      <c r="AF15">
        <v>40</v>
      </c>
      <c r="AG15">
        <v>12</v>
      </c>
      <c r="AH15">
        <v>1.7</v>
      </c>
      <c r="AJ15" t="b">
        <f>OR(AND(B15=1,UserData!$D$4=1), AND(B15=2,UserData!$D$5=1), AND(B15=3,UserData!$D$6=1), UserData!$D$4=-1)</f>
        <v>1</v>
      </c>
      <c r="AK15">
        <f>IF(UserData!$D$2 &lt;&gt; -1, 1 -MIN(1, ABS(C15 - (UserData!$D$2+UserData!$D$3) / 2) / ABS(UserData!$D$2- (UserData!$D$2+UserData!$D$3) / 2 )), 1)</f>
        <v>0.43227225475142095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0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UserData!$D$15=1))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OR(R15=UserData!$D$23,UserData!$D$23=-1)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IF(AK15&gt;0, AJ15 * UserData!$D$35/2 + AK15 * UserData!$D$35/2 + COUNTIF(AL15:AO15,TRUE)/4 * UserData!$D$36 + COUNTIF(AP15:AS15,TRUE)/4 * UserData!$D$37 + COUNTIF(AT15:AW15,TRUE)/4 * UserData!$D$38 + COUNTIF(AX15:BA15,TRUE)/4 * UserData!$D$39 + COUNTIF(BB15:BL15,TRUE) * UserData!$D$40, 0)</f>
        <v>27.330680636878554</v>
      </c>
    </row>
    <row r="16" spans="1:66" x14ac:dyDescent="0.25">
      <c r="A16">
        <v>196</v>
      </c>
      <c r="B16" s="3">
        <v>2</v>
      </c>
      <c r="C16" s="28">
        <v>113214.32390172477</v>
      </c>
      <c r="D16">
        <v>56</v>
      </c>
      <c r="E16">
        <v>29</v>
      </c>
      <c r="F16">
        <v>11</v>
      </c>
      <c r="G16">
        <v>11.20768</v>
      </c>
      <c r="H16">
        <v>10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12</v>
      </c>
      <c r="P16">
        <v>10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1</v>
      </c>
      <c r="AE16">
        <v>16</v>
      </c>
      <c r="AF16">
        <v>13</v>
      </c>
      <c r="AG16">
        <v>9</v>
      </c>
      <c r="AH16">
        <v>1.2</v>
      </c>
      <c r="AJ16" t="b">
        <f>OR(AND(B16=1,UserData!$D$4=1), AND(B16=2,UserData!$D$5=1), AND(B16=3,UserData!$D$6=1), UserData!$D$4=-1)</f>
        <v>1</v>
      </c>
      <c r="AK16">
        <f>IF(UserData!$D$2 &lt;&gt; -1, 1 -MIN(1, ABS(C16 - (UserData!$D$2+UserData!$D$3) / 2) / ABS(UserData!$D$2- (UserData!$D$2+UserData!$D$3) / 2 )), 1)</f>
        <v>0.43227251613866224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UserData!$D$15=1))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OR(R16=UserData!$D$23,UserData!$D$23=-1)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IF(AK16&gt;0, AJ16 * UserData!$D$35/2 + AK16 * UserData!$D$35/2 + COUNTIF(AL16:AO16,TRUE)/4 * UserData!$D$36 + COUNTIF(AP16:AS16,TRUE)/4 * UserData!$D$37 + COUNTIF(AT16:AW16,TRUE)/4 * UserData!$D$38 + COUNTIF(AX16:BA16,TRUE)/4 * UserData!$D$39 + COUNTIF(BB16:BL16,TRUE) * UserData!$D$40, 0)</f>
        <v>27.330681290346654</v>
      </c>
    </row>
    <row r="17" spans="1:66" x14ac:dyDescent="0.25">
      <c r="A17">
        <v>659</v>
      </c>
      <c r="B17" s="3">
        <v>2</v>
      </c>
      <c r="C17" s="28">
        <v>116008.65965323651</v>
      </c>
      <c r="D17">
        <v>60</v>
      </c>
      <c r="E17">
        <v>35</v>
      </c>
      <c r="F17">
        <v>10</v>
      </c>
      <c r="G17">
        <v>4.2993160000000001</v>
      </c>
      <c r="H17">
        <v>10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22</v>
      </c>
      <c r="P17">
        <v>10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1</v>
      </c>
      <c r="AE17">
        <v>15</v>
      </c>
      <c r="AF17">
        <v>46</v>
      </c>
      <c r="AG17">
        <v>31</v>
      </c>
      <c r="AH17">
        <v>14</v>
      </c>
      <c r="AJ17" t="b">
        <f>OR(AND(B17=1,UserData!$D$4=1), AND(B17=2,UserData!$D$5=1), AND(B17=3,UserData!$D$6=1), UserData!$D$4=-1)</f>
        <v>1</v>
      </c>
      <c r="AK17">
        <f>IF(UserData!$D$2 &lt;&gt; -1, 1 -MIN(1, ABS(C17 - (UserData!$D$2+UserData!$D$3) / 2) / ABS(UserData!$D$2- (UserData!$D$2+UserData!$D$3) / 2 )), 1)</f>
        <v>0.44678839520231739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0</v>
      </c>
      <c r="AS17" t="b">
        <f>AND(AQ17=TRUE,OR(I17=UserData!$D$15, UserData!$D$15=-1, UserData!$D$15=1))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OR(R17=UserData!$D$23,UserData!$D$23=-1)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IF(AK17&gt;0, AJ17 * UserData!$D$35/2 + AK17 * UserData!$D$35/2 + COUNTIF(AL17:AO17,TRUE)/4 * UserData!$D$36 + COUNTIF(AP17:AS17,TRUE)/4 * UserData!$D$37 + COUNTIF(AT17:AW17,TRUE)/4 * UserData!$D$38 + COUNTIF(AX17:BA17,TRUE)/4 * UserData!$D$39 + COUNTIF(BB17:BL17,TRUE) * UserData!$D$40, 0)</f>
        <v>27.366970988005793</v>
      </c>
    </row>
    <row r="18" spans="1:66" x14ac:dyDescent="0.25">
      <c r="A18">
        <v>577</v>
      </c>
      <c r="B18" s="3">
        <v>2</v>
      </c>
      <c r="C18" s="28">
        <v>116988.34267772481</v>
      </c>
      <c r="D18">
        <v>60</v>
      </c>
      <c r="E18">
        <v>33</v>
      </c>
      <c r="F18">
        <v>10</v>
      </c>
      <c r="G18">
        <v>12.476990000000001</v>
      </c>
      <c r="H18">
        <v>9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17</v>
      </c>
      <c r="P18">
        <v>17</v>
      </c>
      <c r="Q18">
        <v>0</v>
      </c>
      <c r="R18">
        <v>1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1</v>
      </c>
      <c r="AE18">
        <v>17</v>
      </c>
      <c r="AF18">
        <v>40</v>
      </c>
      <c r="AG18">
        <v>12</v>
      </c>
      <c r="AH18">
        <v>1.7</v>
      </c>
      <c r="AJ18" t="b">
        <f>OR(AND(B18=1,UserData!$D$4=1), AND(B18=2,UserData!$D$5=1), AND(B18=3,UserData!$D$6=1), UserData!$D$4=-1)</f>
        <v>1</v>
      </c>
      <c r="AK18">
        <f>IF(UserData!$D$2 &lt;&gt; -1, 1 -MIN(1, ABS(C18 - (UserData!$D$2+UserData!$D$3) / 2) / ABS(UserData!$D$2- (UserData!$D$2+UserData!$D$3) / 2 )), 1)</f>
        <v>0.45187760479228689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0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UserData!$D$15=1))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OR(R18=UserData!$D$23,UserData!$D$23=-1)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IF(AK18&gt;0, AJ18 * UserData!$D$35/2 + AK18 * UserData!$D$35/2 + COUNTIF(AL18:AO18,TRUE)/4 * UserData!$D$36 + COUNTIF(AP18:AS18,TRUE)/4 * UserData!$D$37 + COUNTIF(AT18:AW18,TRUE)/4 * UserData!$D$38 + COUNTIF(AX18:BA18,TRUE)/4 * UserData!$D$39 + COUNTIF(BB18:BL18,TRUE) * UserData!$D$40, 0)</f>
        <v>27.379694011980718</v>
      </c>
    </row>
    <row r="19" spans="1:66" x14ac:dyDescent="0.25">
      <c r="A19">
        <v>795</v>
      </c>
      <c r="B19" s="3">
        <v>2</v>
      </c>
      <c r="C19" s="28">
        <v>117637.81667046146</v>
      </c>
      <c r="D19">
        <v>58</v>
      </c>
      <c r="E19">
        <v>33</v>
      </c>
      <c r="F19">
        <v>10</v>
      </c>
      <c r="G19">
        <v>11.046290000000001</v>
      </c>
      <c r="H19">
        <v>10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>
        <v>22</v>
      </c>
      <c r="P19">
        <v>12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15</v>
      </c>
      <c r="AF19">
        <v>54</v>
      </c>
      <c r="AG19">
        <v>23</v>
      </c>
      <c r="AH19">
        <v>4.4000000000000004</v>
      </c>
      <c r="AJ19" t="b">
        <f>OR(AND(B19=1,UserData!$D$4=1), AND(B19=2,UserData!$D$5=1), AND(B19=3,UserData!$D$6=1), UserData!$D$4=-1)</f>
        <v>1</v>
      </c>
      <c r="AK19">
        <f>IF(UserData!$D$2 &lt;&gt; -1, 1 -MIN(1, ABS(C19 - (UserData!$D$2+UserData!$D$3) / 2) / ABS(UserData!$D$2- (UserData!$D$2+UserData!$D$3) / 2 )), 1)</f>
        <v>0.45525146061059862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UserData!$D$15=1))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OR(R19=UserData!$D$23,UserData!$D$23=-1)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IF(AK19&gt;0, AJ19 * UserData!$D$35/2 + AK19 * UserData!$D$35/2 + COUNTIF(AL19:AO19,TRUE)/4 * UserData!$D$36 + COUNTIF(AP19:AS19,TRUE)/4 * UserData!$D$37 + COUNTIF(AT19:AW19,TRUE)/4 * UserData!$D$38 + COUNTIF(AX19:BA19,TRUE)/4 * UserData!$D$39 + COUNTIF(BB19:BL19,TRUE) * UserData!$D$40, 0)</f>
        <v>27.388128651526497</v>
      </c>
    </row>
    <row r="20" spans="1:66" x14ac:dyDescent="0.25">
      <c r="A20">
        <v>793</v>
      </c>
      <c r="B20" s="3">
        <v>2</v>
      </c>
      <c r="C20" s="28">
        <v>118246.25668751911</v>
      </c>
      <c r="D20">
        <v>59</v>
      </c>
      <c r="E20">
        <v>32</v>
      </c>
      <c r="F20">
        <v>10</v>
      </c>
      <c r="G20">
        <v>13.499639999999999</v>
      </c>
      <c r="H20">
        <v>10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17</v>
      </c>
      <c r="P20">
        <v>17</v>
      </c>
      <c r="Q20">
        <v>0</v>
      </c>
      <c r="R20">
        <v>1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17</v>
      </c>
      <c r="AF20">
        <v>54</v>
      </c>
      <c r="AG20">
        <v>23</v>
      </c>
      <c r="AH20">
        <v>4.4000000000000004</v>
      </c>
      <c r="AJ20" t="b">
        <f>OR(AND(B20=1,UserData!$D$4=1), AND(B20=2,UserData!$D$5=1), AND(B20=3,UserData!$D$6=1), UserData!$D$4=-1)</f>
        <v>1</v>
      </c>
      <c r="AK20">
        <f>IF(UserData!$D$2 &lt;&gt; -1, 1 -MIN(1, ABS(C20 - (UserData!$D$2+UserData!$D$3) / 2) / ABS(UserData!$D$2- (UserData!$D$2+UserData!$D$3) / 2 )), 1)</f>
        <v>0.45841215513355249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UserData!$D$15=1))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OR(R20=UserData!$D$23,UserData!$D$23=-1)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IF(AK20&gt;0, AJ20 * UserData!$D$35/2 + AK20 * UserData!$D$35/2 + COUNTIF(AL20:AO20,TRUE)/4 * UserData!$D$36 + COUNTIF(AP20:AS20,TRUE)/4 * UserData!$D$37 + COUNTIF(AT20:AW20,TRUE)/4 * UserData!$D$38 + COUNTIF(AX20:BA20,TRUE)/4 * UserData!$D$39 + COUNTIF(BB20:BL20,TRUE) * UserData!$D$40, 0)</f>
        <v>27.396030387833882</v>
      </c>
    </row>
    <row r="21" spans="1:66" x14ac:dyDescent="0.25">
      <c r="A21">
        <v>934</v>
      </c>
      <c r="B21" s="3">
        <v>2</v>
      </c>
      <c r="C21" s="28">
        <v>119504.01974461319</v>
      </c>
      <c r="D21">
        <v>52</v>
      </c>
      <c r="E21">
        <v>32</v>
      </c>
      <c r="F21">
        <v>10</v>
      </c>
      <c r="G21">
        <v>13.211639999999999</v>
      </c>
      <c r="H21">
        <v>10</v>
      </c>
      <c r="I21">
        <v>0</v>
      </c>
      <c r="J21">
        <v>0</v>
      </c>
      <c r="K21">
        <v>0</v>
      </c>
      <c r="L21">
        <v>1</v>
      </c>
      <c r="M21">
        <v>1</v>
      </c>
      <c r="N21">
        <v>0</v>
      </c>
      <c r="O21">
        <v>17</v>
      </c>
      <c r="P21">
        <v>12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0</v>
      </c>
      <c r="AE21">
        <v>10</v>
      </c>
      <c r="AF21">
        <v>64</v>
      </c>
      <c r="AG21">
        <v>26</v>
      </c>
      <c r="AH21">
        <v>4.4000000000000004</v>
      </c>
      <c r="AJ21" t="b">
        <f>OR(AND(B21=1,UserData!$D$4=1), AND(B21=2,UserData!$D$5=1), AND(B21=3,UserData!$D$6=1), UserData!$D$4=-1)</f>
        <v>1</v>
      </c>
      <c r="AK21">
        <f>IF(UserData!$D$2 &lt;&gt; -1, 1 -MIN(1, ABS(C21 - (UserData!$D$2+UserData!$D$3) / 2) / ABS(UserData!$D$2- (UserData!$D$2+UserData!$D$3) / 2 )), 1)</f>
        <v>0.46494592131309387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0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UserData!$D$15=1))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OR(R21=UserData!$D$23,UserData!$D$23=-1)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IF(AK21&gt;0, AJ21 * UserData!$D$35/2 + AK21 * UserData!$D$35/2 + COUNTIF(AL21:AO21,TRUE)/4 * UserData!$D$36 + COUNTIF(AP21:AS21,TRUE)/4 * UserData!$D$37 + COUNTIF(AT21:AW21,TRUE)/4 * UserData!$D$38 + COUNTIF(AX21:BA21,TRUE)/4 * UserData!$D$39 + COUNTIF(BB21:BL21,TRUE) * UserData!$D$40, 0)</f>
        <v>27.412364803282735</v>
      </c>
    </row>
    <row r="22" spans="1:66" x14ac:dyDescent="0.25">
      <c r="A22">
        <v>198</v>
      </c>
      <c r="B22" s="3">
        <v>2</v>
      </c>
      <c r="C22" s="28">
        <v>122019.7848672434</v>
      </c>
      <c r="D22">
        <v>57</v>
      </c>
      <c r="E22">
        <v>32</v>
      </c>
      <c r="F22">
        <v>11</v>
      </c>
      <c r="G22">
        <v>10.369160000000001</v>
      </c>
      <c r="H22">
        <v>10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22</v>
      </c>
      <c r="P22">
        <v>21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1</v>
      </c>
      <c r="AE22">
        <v>14</v>
      </c>
      <c r="AF22">
        <v>13</v>
      </c>
      <c r="AG22">
        <v>9</v>
      </c>
      <c r="AH22">
        <v>1.2</v>
      </c>
      <c r="AJ22" t="b">
        <f>OR(AND(B22=1,UserData!$D$4=1), AND(B22=2,UserData!$D$5=1), AND(B22=3,UserData!$D$6=1), UserData!$D$4=-1)</f>
        <v>1</v>
      </c>
      <c r="AK22">
        <f>IF(UserData!$D$2 &lt;&gt; -1, 1 -MIN(1, ABS(C22 - (UserData!$D$2+UserData!$D$3) / 2) / ABS(UserData!$D$2- (UserData!$D$2+UserData!$D$3) / 2 )), 1)</f>
        <v>0.47801469526157336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0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UserData!$D$15=1))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OR(R22=UserData!$D$23,UserData!$D$23=-1)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IF(AK22&gt;0, AJ22 * UserData!$D$35/2 + AK22 * UserData!$D$35/2 + COUNTIF(AL22:AO22,TRUE)/4 * UserData!$D$36 + COUNTIF(AP22:AS22,TRUE)/4 * UserData!$D$37 + COUNTIF(AT22:AW22,TRUE)/4 * UserData!$D$38 + COUNTIF(AX22:BA22,TRUE)/4 * UserData!$D$39 + COUNTIF(BB22:BL22,TRUE) * UserData!$D$40, 0)</f>
        <v>27.445036738153934</v>
      </c>
    </row>
    <row r="23" spans="1:66" x14ac:dyDescent="0.25">
      <c r="A23">
        <v>957</v>
      </c>
      <c r="B23" s="3">
        <v>2</v>
      </c>
      <c r="C23" s="28">
        <v>125793.79106385175</v>
      </c>
      <c r="D23">
        <v>45</v>
      </c>
      <c r="E23">
        <v>21</v>
      </c>
      <c r="F23">
        <v>15</v>
      </c>
      <c r="G23">
        <v>2.2347540000000001</v>
      </c>
      <c r="H23">
        <v>10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12</v>
      </c>
      <c r="P23">
        <v>11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9</v>
      </c>
      <c r="AF23">
        <v>65</v>
      </c>
      <c r="AG23">
        <v>31</v>
      </c>
      <c r="AH23">
        <v>4.4000000000000004</v>
      </c>
      <c r="AJ23" t="b">
        <f>OR(AND(B23=1,UserData!$D$4=1), AND(B23=2,UserData!$D$5=1), AND(B23=3,UserData!$D$6=1), UserData!$D$4=-1)</f>
        <v>1</v>
      </c>
      <c r="AK23">
        <f>IF(UserData!$D$2 &lt;&gt; -1, 1 -MIN(1, ABS(C23 - (UserData!$D$2+UserData!$D$3) / 2) / ABS(UserData!$D$2- (UserData!$D$2+UserData!$D$3) / 2 )), 1)</f>
        <v>0.4976197185683876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UserData!$D$15=1))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OR(R23=UserData!$D$23,UserData!$D$23=-1)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IF(AK23&gt;0, AJ23 * UserData!$D$35/2 + AK23 * UserData!$D$35/2 + COUNTIF(AL23:AO23,TRUE)/4 * UserData!$D$36 + COUNTIF(AP23:AS23,TRUE)/4 * UserData!$D$37 + COUNTIF(AT23:AW23,TRUE)/4 * UserData!$D$38 + COUNTIF(AX23:BA23,TRUE)/4 * UserData!$D$39 + COUNTIF(BB23:BL23,TRUE) * UserData!$D$40, 0)</f>
        <v>28.744049296420968</v>
      </c>
    </row>
    <row r="24" spans="1:66" x14ac:dyDescent="0.25">
      <c r="A24">
        <v>548</v>
      </c>
      <c r="B24" s="3">
        <v>2</v>
      </c>
      <c r="C24" s="28">
        <v>132083.56238309029</v>
      </c>
      <c r="D24">
        <v>52</v>
      </c>
      <c r="E24">
        <v>37</v>
      </c>
      <c r="F24">
        <v>8</v>
      </c>
      <c r="G24">
        <v>5.2313409999999996</v>
      </c>
      <c r="H24">
        <v>10</v>
      </c>
      <c r="I24">
        <v>1</v>
      </c>
      <c r="J24">
        <v>0</v>
      </c>
      <c r="K24">
        <v>1</v>
      </c>
      <c r="L24">
        <v>1</v>
      </c>
      <c r="M24">
        <v>0</v>
      </c>
      <c r="N24">
        <v>0</v>
      </c>
      <c r="O24">
        <v>14</v>
      </c>
      <c r="P24">
        <v>14</v>
      </c>
      <c r="Q24">
        <v>0</v>
      </c>
      <c r="R24">
        <v>1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7</v>
      </c>
      <c r="AF24">
        <v>39</v>
      </c>
      <c r="AG24">
        <v>34</v>
      </c>
      <c r="AH24">
        <v>5</v>
      </c>
      <c r="AJ24" t="b">
        <f>OR(AND(B24=1,UserData!$D$4=1), AND(B24=2,UserData!$D$5=1), AND(B24=3,UserData!$D$6=1), UserData!$D$4=-1)</f>
        <v>1</v>
      </c>
      <c r="AK24">
        <f>IF(UserData!$D$2 &lt;&gt; -1, 1 -MIN(1, ABS(C24 - (UserData!$D$2+UserData!$D$3) / 2) / ABS(UserData!$D$2- (UserData!$D$2+UserData!$D$3) / 2 )), 1)</f>
        <v>0.53029351582368123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UserData!$D$15=1))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OR(R24=UserData!$D$23,UserData!$D$23=-1)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IF(AK24&gt;0, AJ24 * UserData!$D$35/2 + AK24 * UserData!$D$35/2 + COUNTIF(AL24:AO24,TRUE)/4 * UserData!$D$36 + COUNTIF(AP24:AS24,TRUE)/4 * UserData!$D$37 + COUNTIF(AT24:AW24,TRUE)/4 * UserData!$D$38 + COUNTIF(AX24:BA24,TRUE)/4 * UserData!$D$39 + COUNTIF(BB24:BL24,TRUE) * UserData!$D$40, 0)</f>
        <v>28.825733789559202</v>
      </c>
    </row>
    <row r="25" spans="1:66" x14ac:dyDescent="0.25">
      <c r="A25">
        <v>863</v>
      </c>
      <c r="B25" s="3">
        <v>2</v>
      </c>
      <c r="C25" s="28">
        <v>135857.76984996561</v>
      </c>
      <c r="D25">
        <v>63</v>
      </c>
      <c r="E25">
        <v>33</v>
      </c>
      <c r="F25">
        <v>11</v>
      </c>
      <c r="G25">
        <v>11.82437</v>
      </c>
      <c r="H25">
        <v>7</v>
      </c>
      <c r="I25">
        <v>1</v>
      </c>
      <c r="J25">
        <v>1</v>
      </c>
      <c r="K25">
        <v>0</v>
      </c>
      <c r="L25">
        <v>1</v>
      </c>
      <c r="M25">
        <v>1</v>
      </c>
      <c r="N25">
        <v>0</v>
      </c>
      <c r="O25">
        <v>17</v>
      </c>
      <c r="P25">
        <v>11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19</v>
      </c>
      <c r="AF25">
        <v>61</v>
      </c>
      <c r="AG25">
        <v>16</v>
      </c>
      <c r="AH25">
        <v>3.8</v>
      </c>
      <c r="AJ25" t="b">
        <f>OR(AND(B25=1,UserData!$D$4=1), AND(B25=2,UserData!$D$5=1), AND(B25=3,UserData!$D$6=1), UserData!$D$4=-1)</f>
        <v>1</v>
      </c>
      <c r="AK25">
        <f>IF(UserData!$D$2 &lt;&gt; -1, 1 -MIN(1, ABS(C25 - (UserData!$D$2+UserData!$D$3) / 2) / ABS(UserData!$D$2- (UserData!$D$2+UserData!$D$3) / 2 )), 1)</f>
        <v>0.54989958467946098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OR(AH25&lt;=UserData!$D$13, UserData!$D$13=-1)</f>
        <v>1</v>
      </c>
      <c r="AS25" t="b">
        <f>AND(AQ25=TRUE,OR(I25=UserData!$D$15, UserData!$D$15=-1, UserData!$D$15=1))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OR(R25=UserData!$D$23,UserData!$D$23=-1)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IF(AK25&gt;0, AJ25 * UserData!$D$35/2 + AK25 * UserData!$D$35/2 + COUNTIF(AL25:AO25,TRUE)/4 * UserData!$D$36 + COUNTIF(AP25:AS25,TRUE)/4 * UserData!$D$37 + COUNTIF(AT25:AW25,TRUE)/4 * UserData!$D$38 + COUNTIF(AX25:BA25,TRUE)/4 * UserData!$D$39 + COUNTIF(BB25:BL25,TRUE) * UserData!$D$40, 0)</f>
        <v>27.624748961698653</v>
      </c>
    </row>
    <row r="26" spans="1:66" x14ac:dyDescent="0.25">
      <c r="A26">
        <v>668</v>
      </c>
      <c r="B26" s="3">
        <v>2</v>
      </c>
      <c r="C26" s="28">
        <v>137456.77406531977</v>
      </c>
      <c r="D26">
        <v>60</v>
      </c>
      <c r="E26">
        <v>33</v>
      </c>
      <c r="F26">
        <v>10</v>
      </c>
      <c r="G26">
        <v>1.7391859999999999</v>
      </c>
      <c r="H26">
        <v>5</v>
      </c>
      <c r="I26">
        <v>1</v>
      </c>
      <c r="J26">
        <v>0</v>
      </c>
      <c r="K26">
        <v>1</v>
      </c>
      <c r="L26">
        <v>1</v>
      </c>
      <c r="M26">
        <v>1</v>
      </c>
      <c r="N26">
        <v>0</v>
      </c>
      <c r="O26">
        <v>17</v>
      </c>
      <c r="P26">
        <v>12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17</v>
      </c>
      <c r="AF26">
        <v>46</v>
      </c>
      <c r="AG26">
        <v>31</v>
      </c>
      <c r="AH26">
        <v>14</v>
      </c>
      <c r="AJ26" t="b">
        <f>OR(AND(B26=1,UserData!$D$4=1), AND(B26=2,UserData!$D$5=1), AND(B26=3,UserData!$D$6=1), UserData!$D$4=-1)</f>
        <v>1</v>
      </c>
      <c r="AK26">
        <f>IF(UserData!$D$2 &lt;&gt; -1, 1 -MIN(1, ABS(C26 - (UserData!$D$2+UserData!$D$3) / 2) / ABS(UserData!$D$2- (UserData!$D$2+UserData!$D$3) / 2 )), 1)</f>
        <v>0.55820601378333612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OR(AH26&lt;=UserData!$D$13, UserData!$D$13=-1)</f>
        <v>0</v>
      </c>
      <c r="AS26" t="b">
        <f>AND(AQ26=TRUE,OR(I26=UserData!$D$15, UserData!$D$15=-1, UserData!$D$15=1))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OR(R26=UserData!$D$23,UserData!$D$23=-1)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IF(AK26&gt;0, AJ26 * UserData!$D$35/2 + AK26 * UserData!$D$35/2 + COUNTIF(AL26:AO26,TRUE)/4 * UserData!$D$36 + COUNTIF(AP26:AS26,TRUE)/4 * UserData!$D$37 + COUNTIF(AT26:AW26,TRUE)/4 * UserData!$D$38 + COUNTIF(AX26:BA26,TRUE)/4 * UserData!$D$39 + COUNTIF(BB26:BL26,TRUE) * UserData!$D$40, 0)</f>
        <v>27.645515034458342</v>
      </c>
    </row>
    <row r="27" spans="1:66" x14ac:dyDescent="0.25">
      <c r="A27">
        <v>586</v>
      </c>
      <c r="B27" s="3">
        <v>2</v>
      </c>
      <c r="C27" s="28">
        <v>137744.38927682335</v>
      </c>
      <c r="D27">
        <v>52</v>
      </c>
      <c r="E27">
        <v>31</v>
      </c>
      <c r="F27">
        <v>10</v>
      </c>
      <c r="G27">
        <v>15.09099</v>
      </c>
      <c r="H27">
        <v>5</v>
      </c>
      <c r="I27">
        <v>1</v>
      </c>
      <c r="J27">
        <v>0</v>
      </c>
      <c r="K27">
        <v>1</v>
      </c>
      <c r="L27">
        <v>1</v>
      </c>
      <c r="M27">
        <v>1</v>
      </c>
      <c r="N27">
        <v>0</v>
      </c>
      <c r="O27">
        <v>14</v>
      </c>
      <c r="P27">
        <v>10</v>
      </c>
      <c r="Q27">
        <v>0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</v>
      </c>
      <c r="AD27">
        <v>1</v>
      </c>
      <c r="AE27">
        <v>11</v>
      </c>
      <c r="AF27">
        <v>41</v>
      </c>
      <c r="AG27">
        <v>25</v>
      </c>
      <c r="AH27">
        <v>3.7</v>
      </c>
      <c r="AJ27" t="b">
        <f>OR(AND(B27=1,UserData!$D$4=1), AND(B27=2,UserData!$D$5=1), AND(B27=3,UserData!$D$6=1), UserData!$D$4=-1)</f>
        <v>1</v>
      </c>
      <c r="AK27">
        <f>IF(UserData!$D$2 &lt;&gt; -1, 1 -MIN(1, ABS(C27 - (UserData!$D$2+UserData!$D$3) / 2) / ABS(UserData!$D$2- (UserData!$D$2+UserData!$D$3) / 2 )), 1)</f>
        <v>0.5597001032551524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0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UserData!$D$15=1))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OR(R27=UserData!$D$23,UserData!$D$23=-1)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IF(AK27&gt;0, AJ27 * UserData!$D$35/2 + AK27 * UserData!$D$35/2 + COUNTIF(AL27:AO27,TRUE)/4 * UserData!$D$36 + COUNTIF(AP27:AS27,TRUE)/4 * UserData!$D$37 + COUNTIF(AT27:AW27,TRUE)/4 * UserData!$D$38 + COUNTIF(AX27:BA27,TRUE)/4 * UserData!$D$39 + COUNTIF(BB27:BL27,TRUE) * UserData!$D$40, 0)</f>
        <v>27.649250258137883</v>
      </c>
    </row>
    <row r="28" spans="1:66" x14ac:dyDescent="0.25">
      <c r="A28">
        <v>685</v>
      </c>
      <c r="B28" s="3">
        <v>2</v>
      </c>
      <c r="C28" s="28">
        <v>137889.70640957745</v>
      </c>
      <c r="D28">
        <v>57</v>
      </c>
      <c r="E28">
        <v>31</v>
      </c>
      <c r="F28">
        <v>10</v>
      </c>
      <c r="G28">
        <v>11.94557</v>
      </c>
      <c r="H28">
        <v>10</v>
      </c>
      <c r="I28">
        <v>1</v>
      </c>
      <c r="J28">
        <v>0</v>
      </c>
      <c r="K28">
        <v>0</v>
      </c>
      <c r="L28">
        <v>1</v>
      </c>
      <c r="M28">
        <v>1</v>
      </c>
      <c r="N28">
        <v>0</v>
      </c>
      <c r="O28">
        <v>17</v>
      </c>
      <c r="P28">
        <v>13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2</v>
      </c>
      <c r="AD28">
        <v>1</v>
      </c>
      <c r="AE28">
        <v>16</v>
      </c>
      <c r="AF28">
        <v>49</v>
      </c>
      <c r="AG28">
        <v>12</v>
      </c>
      <c r="AH28">
        <v>2.4</v>
      </c>
      <c r="AJ28" t="b">
        <f>OR(AND(B28=1,UserData!$D$4=1), AND(B28=2,UserData!$D$5=1), AND(B28=3,UserData!$D$6=1), UserData!$D$4=-1)</f>
        <v>1</v>
      </c>
      <c r="AK28">
        <f>IF(UserData!$D$2 &lt;&gt; -1, 1 -MIN(1, ABS(C28 - (UserData!$D$2+UserData!$D$3) / 2) / ABS(UserData!$D$2- (UserData!$D$2+UserData!$D$3) / 2 )), 1)</f>
        <v>0.56045498960830253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0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UserData!$D$15=1))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OR(R28=UserData!$D$23,UserData!$D$23=-1)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IF(AK28&gt;0, AJ28 * UserData!$D$35/2 + AK28 * UserData!$D$35/2 + COUNTIF(AL28:AO28,TRUE)/4 * UserData!$D$36 + COUNTIF(AP28:AS28,TRUE)/4 * UserData!$D$37 + COUNTIF(AT28:AW28,TRUE)/4 * UserData!$D$38 + COUNTIF(AX28:BA28,TRUE)/4 * UserData!$D$39 + COUNTIF(BB28:BL28,TRUE) * UserData!$D$40, 0)</f>
        <v>27.651137474020757</v>
      </c>
    </row>
    <row r="29" spans="1:66" x14ac:dyDescent="0.25">
      <c r="A29">
        <v>597</v>
      </c>
      <c r="B29" s="3">
        <v>2</v>
      </c>
      <c r="C29" s="28">
        <v>138360.98073969342</v>
      </c>
      <c r="D29">
        <v>60</v>
      </c>
      <c r="E29">
        <v>32</v>
      </c>
      <c r="F29">
        <v>10</v>
      </c>
      <c r="G29">
        <v>15.15896</v>
      </c>
      <c r="H29">
        <v>5</v>
      </c>
      <c r="I29">
        <v>1</v>
      </c>
      <c r="J29">
        <v>1</v>
      </c>
      <c r="K29">
        <v>1</v>
      </c>
      <c r="L29">
        <v>1</v>
      </c>
      <c r="M29">
        <v>0</v>
      </c>
      <c r="N29">
        <v>0</v>
      </c>
      <c r="O29">
        <v>22</v>
      </c>
      <c r="P29">
        <v>22</v>
      </c>
      <c r="Q29">
        <v>0</v>
      </c>
      <c r="R29">
        <v>1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2</v>
      </c>
      <c r="AD29">
        <v>1</v>
      </c>
      <c r="AE29">
        <v>18</v>
      </c>
      <c r="AF29">
        <v>41</v>
      </c>
      <c r="AG29">
        <v>25</v>
      </c>
      <c r="AH29">
        <v>3.7</v>
      </c>
      <c r="AJ29" t="b">
        <f>OR(AND(B29=1,UserData!$D$4=1), AND(B29=2,UserData!$D$5=1), AND(B29=3,UserData!$D$6=1), UserData!$D$4=-1)</f>
        <v>1</v>
      </c>
      <c r="AK29">
        <f>IF(UserData!$D$2 &lt;&gt; -1, 1 -MIN(1, ABS(C29 - (UserData!$D$2+UserData!$D$3) / 2) / ABS(UserData!$D$2- (UserData!$D$2+UserData!$D$3) / 2 )), 1)</f>
        <v>0.56290314251121243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OR(AH29&lt;=UserData!$D$13, UserData!$D$13=-1)</f>
        <v>1</v>
      </c>
      <c r="AS29" t="b">
        <f>AND(AQ29=TRUE,OR(I29=UserData!$D$15, UserData!$D$15=-1, UserData!$D$15=1))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OR(R29=UserData!$D$23,UserData!$D$23=-1)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IF(AK29&gt;0, AJ29 * UserData!$D$35/2 + AK29 * UserData!$D$35/2 + COUNTIF(AL29:AO29,TRUE)/4 * UserData!$D$36 + COUNTIF(AP29:AS29,TRUE)/4 * UserData!$D$37 + COUNTIF(AT29:AW29,TRUE)/4 * UserData!$D$38 + COUNTIF(AX29:BA29,TRUE)/4 * UserData!$D$39 + COUNTIF(BB29:BL29,TRUE) * UserData!$D$40, 0)</f>
        <v>27.657257856278029</v>
      </c>
    </row>
    <row r="30" spans="1:66" x14ac:dyDescent="0.25">
      <c r="A30">
        <v>782</v>
      </c>
      <c r="B30" s="3">
        <v>2</v>
      </c>
      <c r="C30" s="28">
        <v>138373.03179692838</v>
      </c>
      <c r="D30">
        <v>62</v>
      </c>
      <c r="E30">
        <v>30</v>
      </c>
      <c r="F30">
        <v>11</v>
      </c>
      <c r="G30">
        <v>13.21147</v>
      </c>
      <c r="H30">
        <v>7</v>
      </c>
      <c r="I30">
        <v>0</v>
      </c>
      <c r="J30">
        <v>1</v>
      </c>
      <c r="K30">
        <v>1</v>
      </c>
      <c r="L30">
        <v>1</v>
      </c>
      <c r="M30">
        <v>1</v>
      </c>
      <c r="N30">
        <v>0</v>
      </c>
      <c r="O30">
        <v>24</v>
      </c>
      <c r="P30">
        <v>9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21</v>
      </c>
      <c r="AF30">
        <v>54</v>
      </c>
      <c r="AG30">
        <v>23</v>
      </c>
      <c r="AH30">
        <v>4.4000000000000004</v>
      </c>
      <c r="AJ30" t="b">
        <f>OR(AND(B30=1,UserData!$D$4=1), AND(B30=2,UserData!$D$5=1), AND(B30=3,UserData!$D$6=1), UserData!$D$4=-1)</f>
        <v>1</v>
      </c>
      <c r="AK30">
        <f>IF(UserData!$D$2 &lt;&gt; -1, 1 -MIN(1, ABS(C30 - (UserData!$D$2+UserData!$D$3) / 2) / ABS(UserData!$D$2- (UserData!$D$2+UserData!$D$3) / 2 )), 1)</f>
        <v>0.56296574475552652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0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UserData!$D$15=1))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OR(R30=UserData!$D$23,UserData!$D$23=-1)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IF(AK30&gt;0, AJ30 * UserData!$D$35/2 + AK30 * UserData!$D$35/2 + COUNTIF(AL30:AO30,TRUE)/4 * UserData!$D$36 + COUNTIF(AP30:AS30,TRUE)/4 * UserData!$D$37 + COUNTIF(AT30:AW30,TRUE)/4 * UserData!$D$38 + COUNTIF(AX30:BA30,TRUE)/4 * UserData!$D$39 + COUNTIF(BB30:BL30,TRUE) * UserData!$D$40, 0)</f>
        <v>27.657414361888819</v>
      </c>
    </row>
    <row r="31" spans="1:66" x14ac:dyDescent="0.25">
      <c r="A31">
        <v>604</v>
      </c>
      <c r="B31" s="3">
        <v>2</v>
      </c>
      <c r="C31" s="28">
        <v>138373.30854354549</v>
      </c>
      <c r="D31">
        <v>55</v>
      </c>
      <c r="E31">
        <v>28</v>
      </c>
      <c r="F31">
        <v>10</v>
      </c>
      <c r="G31">
        <v>14.801679999999999</v>
      </c>
      <c r="H31">
        <v>10</v>
      </c>
      <c r="I31">
        <v>1</v>
      </c>
      <c r="J31">
        <v>1</v>
      </c>
      <c r="K31">
        <v>0</v>
      </c>
      <c r="L31">
        <v>1</v>
      </c>
      <c r="M31">
        <v>1</v>
      </c>
      <c r="N31">
        <v>0</v>
      </c>
      <c r="O31">
        <v>19</v>
      </c>
      <c r="P31">
        <v>11</v>
      </c>
      <c r="Q31">
        <v>0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2</v>
      </c>
      <c r="AD31">
        <v>1</v>
      </c>
      <c r="AE31">
        <v>17</v>
      </c>
      <c r="AF31">
        <v>41</v>
      </c>
      <c r="AG31">
        <v>25</v>
      </c>
      <c r="AH31">
        <v>3.7</v>
      </c>
      <c r="AJ31" t="b">
        <f>OR(AND(B31=1,UserData!$D$4=1), AND(B31=2,UserData!$D$5=1), AND(B31=3,UserData!$D$6=1), UserData!$D$4=-1)</f>
        <v>1</v>
      </c>
      <c r="AK31">
        <f>IF(UserData!$D$2 &lt;&gt; -1, 1 -MIN(1, ABS(C31 - (UserData!$D$2+UserData!$D$3) / 2) / ABS(UserData!$D$2- (UserData!$D$2+UserData!$D$3) / 2 )), 1)</f>
        <v>0.56296718238535437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0</v>
      </c>
      <c r="AQ31" t="b">
        <f>OR(H31&lt;=UserData!$D$14, UserData!$D$14=-1)</f>
        <v>1</v>
      </c>
      <c r="AR31" t="b">
        <f>OR(AH31&lt;=UserData!$D$13, UserData!$D$13=-1)</f>
        <v>1</v>
      </c>
      <c r="AS31" t="b">
        <f>AND(AQ31=TRUE,OR(I31=UserData!$D$15, UserData!$D$15=-1, UserData!$D$15=1))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OR(R31=UserData!$D$23,UserData!$D$23=-1)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IF(AK31&gt;0, AJ31 * UserData!$D$35/2 + AK31 * UserData!$D$35/2 + COUNTIF(AL31:AO31,TRUE)/4 * UserData!$D$36 + COUNTIF(AP31:AS31,TRUE)/4 * UserData!$D$37 + COUNTIF(AT31:AW31,TRUE)/4 * UserData!$D$38 + COUNTIF(AX31:BA31,TRUE)/4 * UserData!$D$39 + COUNTIF(BB31:BL31,TRUE) * UserData!$D$40, 0)</f>
        <v>27.657417955963385</v>
      </c>
    </row>
    <row r="32" spans="1:66" x14ac:dyDescent="0.25">
      <c r="A32">
        <v>224</v>
      </c>
      <c r="B32" s="3">
        <v>2</v>
      </c>
      <c r="C32" s="28">
        <v>158500.33524078844</v>
      </c>
      <c r="D32">
        <v>45</v>
      </c>
      <c r="E32">
        <v>28</v>
      </c>
      <c r="F32">
        <v>10</v>
      </c>
      <c r="G32">
        <v>7.8702769999999997</v>
      </c>
      <c r="H32">
        <v>10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25</v>
      </c>
      <c r="P32">
        <v>16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1</v>
      </c>
      <c r="AE32">
        <v>7</v>
      </c>
      <c r="AF32">
        <v>15</v>
      </c>
      <c r="AG32">
        <v>29</v>
      </c>
      <c r="AH32">
        <v>8.8000000000000007</v>
      </c>
      <c r="AJ32" t="b">
        <f>OR(AND(B32=1,UserData!$D$4=1), AND(B32=2,UserData!$D$5=1), AND(B32=3,UserData!$D$6=1), UserData!$D$4=-1)</f>
        <v>1</v>
      </c>
      <c r="AK32">
        <f>IF(UserData!$D$2 &lt;&gt; -1, 1 -MIN(1, ABS(C32 - (UserData!$D$2+UserData!$D$3) / 2) / ABS(UserData!$D$2- (UserData!$D$2+UserData!$D$3) / 2 )), 1)</f>
        <v>0.66752207894353532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OR(AH32&lt;=UserData!$D$13, UserData!$D$13=-1)</f>
        <v>1</v>
      </c>
      <c r="AS32" t="b">
        <f>AND(AQ32=TRUE,OR(I32=UserData!$D$15, UserData!$D$15=-1, UserData!$D$15=1))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OR(R32=UserData!$D$23,UserData!$D$23=-1)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IF(AK32&gt;0, AJ32 * UserData!$D$35/2 + AK32 * UserData!$D$35/2 + COUNTIF(AL32:AO32,TRUE)/4 * UserData!$D$36 + COUNTIF(AP32:AS32,TRUE)/4 * UserData!$D$37 + COUNTIF(AT32:AW32,TRUE)/4 * UserData!$D$38 + COUNTIF(AX32:BA32,TRUE)/4 * UserData!$D$39 + COUNTIF(BB32:BL32,TRUE) * UserData!$D$40, 0)</f>
        <v>29.168805197358839</v>
      </c>
    </row>
    <row r="33" spans="1:66" x14ac:dyDescent="0.25">
      <c r="A33">
        <v>146</v>
      </c>
      <c r="B33" s="3">
        <v>2</v>
      </c>
      <c r="C33" s="28">
        <v>163532.10449449086</v>
      </c>
      <c r="D33">
        <v>59</v>
      </c>
      <c r="E33">
        <v>35</v>
      </c>
      <c r="F33">
        <v>10</v>
      </c>
      <c r="G33">
        <v>2.0740970000000001</v>
      </c>
      <c r="H33">
        <v>5</v>
      </c>
      <c r="I33">
        <v>1</v>
      </c>
      <c r="J33">
        <v>0</v>
      </c>
      <c r="K33">
        <v>0</v>
      </c>
      <c r="L33">
        <v>1</v>
      </c>
      <c r="M33">
        <v>1</v>
      </c>
      <c r="N33">
        <v>0</v>
      </c>
      <c r="O33">
        <v>17</v>
      </c>
      <c r="P33">
        <v>15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14</v>
      </c>
      <c r="AF33">
        <v>9</v>
      </c>
      <c r="AG33">
        <v>17</v>
      </c>
      <c r="AH33">
        <v>7.4</v>
      </c>
      <c r="AJ33" t="b">
        <f>OR(AND(B33=1,UserData!$D$4=1), AND(B33=2,UserData!$D$5=1), AND(B33=3,UserData!$D$6=1), UserData!$D$4=-1)</f>
        <v>1</v>
      </c>
      <c r="AK33">
        <f>IF(UserData!$D$2 &lt;&gt; -1, 1 -MIN(1, ABS(C33 - (UserData!$D$2+UserData!$D$3) / 2) / ABS(UserData!$D$2- (UserData!$D$2+UserData!$D$3) / 2 )), 1)</f>
        <v>0.69366086842989094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1</v>
      </c>
      <c r="AS33" t="b">
        <f>AND(AQ33=TRUE,OR(I33=UserData!$D$15, UserData!$D$15=-1, UserData!$D$15=1))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OR(R33=UserData!$D$23,UserData!$D$23=-1)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IF(AK33&gt;0, AJ33 * UserData!$D$35/2 + AK33 * UserData!$D$35/2 + COUNTIF(AL33:AO33,TRUE)/4 * UserData!$D$36 + COUNTIF(AP33:AS33,TRUE)/4 * UserData!$D$37 + COUNTIF(AT33:AW33,TRUE)/4 * UserData!$D$38 + COUNTIF(AX33:BA33,TRUE)/4 * UserData!$D$39 + COUNTIF(BB33:BL33,TRUE) * UserData!$D$40, 0)</f>
        <v>29.234152171074726</v>
      </c>
    </row>
    <row r="34" spans="1:66" x14ac:dyDescent="0.25">
      <c r="A34">
        <v>2</v>
      </c>
      <c r="B34" s="3">
        <v>2</v>
      </c>
      <c r="C34" s="28">
        <v>164818.15860348628</v>
      </c>
      <c r="D34">
        <v>53</v>
      </c>
      <c r="E34">
        <v>28</v>
      </c>
      <c r="F34">
        <v>9</v>
      </c>
      <c r="G34">
        <v>0.56916800000000001</v>
      </c>
      <c r="H34">
        <v>9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23</v>
      </c>
      <c r="P34">
        <v>23</v>
      </c>
      <c r="Q34">
        <v>0</v>
      </c>
      <c r="R34">
        <v>1</v>
      </c>
      <c r="S34">
        <v>0</v>
      </c>
      <c r="T34">
        <v>0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4</v>
      </c>
      <c r="AD34">
        <v>1</v>
      </c>
      <c r="AE34">
        <v>16</v>
      </c>
      <c r="AF34">
        <v>1</v>
      </c>
      <c r="AG34">
        <v>11</v>
      </c>
      <c r="AH34">
        <v>3.1</v>
      </c>
      <c r="AJ34" t="b">
        <f>OR(AND(B34=1,UserData!$D$4=1), AND(B34=2,UserData!$D$5=1), AND(B34=3,UserData!$D$6=1), UserData!$D$4=-1)</f>
        <v>1</v>
      </c>
      <c r="AK34">
        <f>IF(UserData!$D$2 &lt;&gt; -1, 1 -MIN(1, ABS(C34 - (UserData!$D$2+UserData!$D$3) / 2) / ABS(UserData!$D$2- (UserData!$D$2+UserData!$D$3) / 2 )), 1)</f>
        <v>0.70034159958590703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UserData!$D$15=1))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OR(R34=UserData!$D$23,UserData!$D$23=-1)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IF(AK34&gt;0, AJ34 * UserData!$D$35/2 + AK34 * UserData!$D$35/2 + COUNTIF(AL34:AO34,TRUE)/4 * UserData!$D$36 + COUNTIF(AP34:AS34,TRUE)/4 * UserData!$D$37 + COUNTIF(AT34:AW34,TRUE)/4 * UserData!$D$38 + COUNTIF(AX34:BA34,TRUE)/4 * UserData!$D$39 + COUNTIF(BB34:BL34,TRUE) * UserData!$D$40, 0)</f>
        <v>29.250853998964768</v>
      </c>
    </row>
    <row r="35" spans="1:66" x14ac:dyDescent="0.25">
      <c r="A35">
        <v>5</v>
      </c>
      <c r="B35" s="3">
        <v>2</v>
      </c>
      <c r="C35" s="28">
        <v>164818.15860348628</v>
      </c>
      <c r="D35">
        <v>53</v>
      </c>
      <c r="E35">
        <v>28</v>
      </c>
      <c r="F35">
        <v>9</v>
      </c>
      <c r="G35">
        <v>0.56916800000000001</v>
      </c>
      <c r="H35">
        <v>9</v>
      </c>
      <c r="I35">
        <v>1</v>
      </c>
      <c r="J35">
        <v>1</v>
      </c>
      <c r="K35">
        <v>1</v>
      </c>
      <c r="L35">
        <v>1</v>
      </c>
      <c r="M35">
        <v>0</v>
      </c>
      <c r="N35">
        <v>0</v>
      </c>
      <c r="O35">
        <v>23</v>
      </c>
      <c r="P35">
        <v>23</v>
      </c>
      <c r="Q35">
        <v>0</v>
      </c>
      <c r="R35">
        <v>1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4</v>
      </c>
      <c r="AD35">
        <v>1</v>
      </c>
      <c r="AE35">
        <v>16</v>
      </c>
      <c r="AF35">
        <v>1</v>
      </c>
      <c r="AG35">
        <v>11</v>
      </c>
      <c r="AH35">
        <v>3.1</v>
      </c>
      <c r="AJ35" t="b">
        <f>OR(AND(B35=1,UserData!$D$4=1), AND(B35=2,UserData!$D$5=1), AND(B35=3,UserData!$D$6=1), UserData!$D$4=-1)</f>
        <v>1</v>
      </c>
      <c r="AK35">
        <f>IF(UserData!$D$2 &lt;&gt; -1, 1 -MIN(1, ABS(C35 - (UserData!$D$2+UserData!$D$3) / 2) / ABS(UserData!$D$2- (UserData!$D$2+UserData!$D$3) / 2 )), 1)</f>
        <v>0.70034159958590703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UserData!$D$15=1))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OR(R35=UserData!$D$23,UserData!$D$23=-1)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IF(AK35&gt;0, AJ35 * UserData!$D$35/2 + AK35 * UserData!$D$35/2 + COUNTIF(AL35:AO35,TRUE)/4 * UserData!$D$36 + COUNTIF(AP35:AS35,TRUE)/4 * UserData!$D$37 + COUNTIF(AT35:AW35,TRUE)/4 * UserData!$D$38 + COUNTIF(AX35:BA35,TRUE)/4 * UserData!$D$39 + COUNTIF(BB35:BL35,TRUE) * UserData!$D$40, 0)</f>
        <v>29.250853998964768</v>
      </c>
    </row>
    <row r="36" spans="1:66" x14ac:dyDescent="0.25">
      <c r="A36">
        <v>948</v>
      </c>
      <c r="B36" s="3">
        <v>3</v>
      </c>
      <c r="C36" s="28">
        <v>168378.4283559616</v>
      </c>
      <c r="D36">
        <v>70</v>
      </c>
      <c r="E36">
        <v>32</v>
      </c>
      <c r="F36">
        <v>17</v>
      </c>
      <c r="G36">
        <v>1.2987580000000001</v>
      </c>
      <c r="H36">
        <v>5</v>
      </c>
      <c r="I36">
        <v>0</v>
      </c>
      <c r="J36">
        <v>1</v>
      </c>
      <c r="K36">
        <v>1</v>
      </c>
      <c r="L36">
        <v>1</v>
      </c>
      <c r="M36">
        <v>1</v>
      </c>
      <c r="N36">
        <v>0</v>
      </c>
      <c r="O36">
        <v>17</v>
      </c>
      <c r="P36">
        <v>15</v>
      </c>
      <c r="Q36">
        <v>0</v>
      </c>
      <c r="R36">
        <v>0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21</v>
      </c>
      <c r="AF36">
        <v>65</v>
      </c>
      <c r="AG36">
        <v>31</v>
      </c>
      <c r="AH36">
        <v>4.4000000000000004</v>
      </c>
      <c r="AJ36" t="b">
        <f>OR(AND(B36=1,UserData!$D$4=1), AND(B36=2,UserData!$D$5=1), AND(B36=3,UserData!$D$6=1), UserData!$D$4=-1)</f>
        <v>1</v>
      </c>
      <c r="AK36">
        <f>IF(UserData!$D$2 &lt;&gt; -1, 1 -MIN(1, ABS(C36 - (UserData!$D$2+UserData!$D$3) / 2) / ABS(UserData!$D$2- (UserData!$D$2+UserData!$D$3) / 2 )), 1)</f>
        <v>0.71883631523808378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UserData!$D$15=1))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OR(R36=UserData!$D$23,UserData!$D$23=-1)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IF(AK36&gt;0, AJ36 * UserData!$D$35/2 + AK36 * UserData!$D$35/2 + COUNTIF(AL36:AO36,TRUE)/4 * UserData!$D$36 + COUNTIF(AP36:AS36,TRUE)/4 * UserData!$D$37 + COUNTIF(AT36:AW36,TRUE)/4 * UserData!$D$38 + COUNTIF(AX36:BA36,TRUE)/4 * UserData!$D$39 + COUNTIF(BB36:BL36,TRUE) * UserData!$D$40, 0)</f>
        <v>29.297090788095211</v>
      </c>
    </row>
    <row r="37" spans="1:66" x14ac:dyDescent="0.25">
      <c r="A37">
        <v>837</v>
      </c>
      <c r="B37" s="3">
        <v>2</v>
      </c>
      <c r="C37" s="28">
        <v>168563.6095809679</v>
      </c>
      <c r="D37">
        <v>49</v>
      </c>
      <c r="E37">
        <v>33</v>
      </c>
      <c r="F37">
        <v>9</v>
      </c>
      <c r="G37">
        <v>7.200132</v>
      </c>
      <c r="H37">
        <v>10</v>
      </c>
      <c r="I37">
        <v>1</v>
      </c>
      <c r="J37">
        <v>1</v>
      </c>
      <c r="K37">
        <v>0</v>
      </c>
      <c r="L37">
        <v>1</v>
      </c>
      <c r="M37">
        <v>1</v>
      </c>
      <c r="N37">
        <v>0</v>
      </c>
      <c r="O37">
        <v>30</v>
      </c>
      <c r="P37">
        <v>12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7</v>
      </c>
      <c r="AF37">
        <v>59</v>
      </c>
      <c r="AG37">
        <v>22</v>
      </c>
      <c r="AH37">
        <v>3.9</v>
      </c>
      <c r="AJ37" t="b">
        <f>OR(AND(B37=1,UserData!$D$4=1), AND(B37=2,UserData!$D$5=1), AND(B37=3,UserData!$D$6=1), UserData!$D$4=-1)</f>
        <v>1</v>
      </c>
      <c r="AK37">
        <f>IF(UserData!$D$2 &lt;&gt; -1, 1 -MIN(1, ABS(C37 - (UserData!$D$2+UserData!$D$3) / 2) / ABS(UserData!$D$2- (UserData!$D$2+UserData!$D$3) / 2 )), 1)</f>
        <v>0.71979828563322923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UserData!$D$15=1))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OR(R37=UserData!$D$23,UserData!$D$23=-1)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IF(AK37&gt;0, AJ37 * UserData!$D$35/2 + AK37 * UserData!$D$35/2 + COUNTIF(AL37:AO37,TRUE)/4 * UserData!$D$36 + COUNTIF(AP37:AS37,TRUE)/4 * UserData!$D$37 + COUNTIF(AT37:AW37,TRUE)/4 * UserData!$D$38 + COUNTIF(AX37:BA37,TRUE)/4 * UserData!$D$39 + COUNTIF(BB37:BL37,TRUE) * UserData!$D$40, 0)</f>
        <v>29.299495714083072</v>
      </c>
    </row>
    <row r="38" spans="1:66" x14ac:dyDescent="0.25">
      <c r="A38">
        <v>392</v>
      </c>
      <c r="B38" s="3">
        <v>2</v>
      </c>
      <c r="C38" s="28">
        <v>172474.9072584348</v>
      </c>
      <c r="D38">
        <v>58</v>
      </c>
      <c r="E38">
        <v>35</v>
      </c>
      <c r="F38">
        <v>10</v>
      </c>
      <c r="G38">
        <v>3.095615</v>
      </c>
      <c r="H38">
        <v>10</v>
      </c>
      <c r="I38">
        <v>1</v>
      </c>
      <c r="J38">
        <v>0</v>
      </c>
      <c r="K38">
        <v>1</v>
      </c>
      <c r="L38">
        <v>1</v>
      </c>
      <c r="M38">
        <v>1</v>
      </c>
      <c r="N38">
        <v>0</v>
      </c>
      <c r="O38">
        <v>13</v>
      </c>
      <c r="P38">
        <v>2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13</v>
      </c>
      <c r="AF38">
        <v>22</v>
      </c>
      <c r="AG38">
        <v>22</v>
      </c>
      <c r="AH38">
        <v>2.8</v>
      </c>
      <c r="AJ38" t="b">
        <f>OR(AND(B38=1,UserData!$D$4=1), AND(B38=2,UserData!$D$5=1), AND(B38=3,UserData!$D$6=1), UserData!$D$4=-1)</f>
        <v>1</v>
      </c>
      <c r="AK38">
        <f>IF(UserData!$D$2 &lt;&gt; -1, 1 -MIN(1, ABS(C38 - (UserData!$D$2+UserData!$D$3) / 2) / ABS(UserData!$D$2- (UserData!$D$2+UserData!$D$3) / 2 )), 1)</f>
        <v>0.74011650402819096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UserData!$D$15=1))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1</v>
      </c>
      <c r="AZ38" t="b">
        <f>OR(Q38&lt;&gt;UserData!$D$24,UserData!$D$24=-1,UserData!$D$24=0)</f>
        <v>1</v>
      </c>
      <c r="BA38" s="12" t="b">
        <f>OR(R38=UserData!$D$23,UserData!$D$23=-1)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IF(AK38&gt;0, AJ38 * UserData!$D$35/2 + AK38 * UserData!$D$35/2 + COUNTIF(AL38:AO38,TRUE)/4 * UserData!$D$36 + COUNTIF(AP38:AS38,TRUE)/4 * UserData!$D$37 + COUNTIF(AT38:AW38,TRUE)/4 * UserData!$D$38 + COUNTIF(AX38:BA38,TRUE)/4 * UserData!$D$39 + COUNTIF(BB38:BL38,TRUE) * UserData!$D$40, 0)</f>
        <v>29.350291260070478</v>
      </c>
    </row>
    <row r="39" spans="1:66" x14ac:dyDescent="0.25">
      <c r="A39">
        <v>1081</v>
      </c>
      <c r="B39" s="3">
        <v>2</v>
      </c>
      <c r="C39" s="28">
        <v>173595.41657284537</v>
      </c>
      <c r="D39">
        <v>57</v>
      </c>
      <c r="E39">
        <v>38</v>
      </c>
      <c r="F39">
        <v>11</v>
      </c>
      <c r="G39">
        <v>5.7154280000000002</v>
      </c>
      <c r="H39">
        <v>10</v>
      </c>
      <c r="I39">
        <v>0</v>
      </c>
      <c r="J39">
        <v>1</v>
      </c>
      <c r="K39">
        <v>1</v>
      </c>
      <c r="L39">
        <v>1</v>
      </c>
      <c r="M39">
        <v>1</v>
      </c>
      <c r="N39">
        <v>1</v>
      </c>
      <c r="O39">
        <v>19</v>
      </c>
      <c r="P39">
        <v>11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8</v>
      </c>
      <c r="AF39">
        <v>76</v>
      </c>
      <c r="AG39">
        <v>27</v>
      </c>
      <c r="AH39">
        <v>6.2</v>
      </c>
      <c r="AJ39" t="b">
        <f>OR(AND(B39=1,UserData!$D$4=1), AND(B39=2,UserData!$D$5=1), AND(B39=3,UserData!$D$6=1), UserData!$D$4=-1)</f>
        <v>1</v>
      </c>
      <c r="AK39">
        <f>IF(UserData!$D$2 &lt;&gt; -1, 1 -MIN(1, ABS(C39 - (UserData!$D$2+UserData!$D$3) / 2) / ABS(UserData!$D$2- (UserData!$D$2+UserData!$D$3) / 2 )), 1)</f>
        <v>0.74593727116001585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OR(AH39&lt;=UserData!$D$13, UserData!$D$13=-1)</f>
        <v>1</v>
      </c>
      <c r="AS39" t="b">
        <f>AND(AQ39=TRUE,OR(I39=UserData!$D$15, UserData!$D$15=-1, UserData!$D$15=1))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OR(R39=UserData!$D$23,UserData!$D$23=-1)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IF(AK39&gt;0, AJ39 * UserData!$D$35/2 + AK39 * UserData!$D$35/2 + COUNTIF(AL39:AO39,TRUE)/4 * UserData!$D$36 + COUNTIF(AP39:AS39,TRUE)/4 * UserData!$D$37 + COUNTIF(AT39:AW39,TRUE)/4 * UserData!$D$38 + COUNTIF(AX39:BA39,TRUE)/4 * UserData!$D$39 + COUNTIF(BB39:BL39,TRUE) * UserData!$D$40, 0)</f>
        <v>29.364843177900042</v>
      </c>
    </row>
    <row r="40" spans="1:66" x14ac:dyDescent="0.25">
      <c r="A40">
        <v>147</v>
      </c>
      <c r="B40" s="3">
        <v>2</v>
      </c>
      <c r="C40" s="28">
        <v>176111.30748939243</v>
      </c>
      <c r="D40">
        <v>63</v>
      </c>
      <c r="E40">
        <v>43</v>
      </c>
      <c r="F40">
        <v>10</v>
      </c>
      <c r="G40">
        <v>2.1550539999999998</v>
      </c>
      <c r="H40">
        <v>1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37</v>
      </c>
      <c r="P40">
        <v>17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10</v>
      </c>
      <c r="AF40">
        <v>9</v>
      </c>
      <c r="AG40">
        <v>17</v>
      </c>
      <c r="AH40">
        <v>7.4</v>
      </c>
      <c r="AJ40" t="b">
        <f>OR(AND(B40=1,UserData!$D$4=1), AND(B40=2,UserData!$D$5=1), AND(B40=3,UserData!$D$6=1), UserData!$D$4=-1)</f>
        <v>1</v>
      </c>
      <c r="AK40">
        <f>IF(UserData!$D$2 &lt;&gt; -1, 1 -MIN(1, ABS(C40 - (UserData!$D$2+UserData!$D$3) / 2) / ABS(UserData!$D$2- (UserData!$D$2+UserData!$D$3) / 2 )), 1)</f>
        <v>0.75900669857659886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1</v>
      </c>
      <c r="AS40" t="b">
        <f>AND(AQ40=TRUE,OR(I40=UserData!$D$15, UserData!$D$15=-1, UserData!$D$15=1))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1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OR(R40=UserData!$D$23,UserData!$D$23=-1)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IF(AK40&gt;0, AJ40 * UserData!$D$35/2 + AK40 * UserData!$D$35/2 + COUNTIF(AL40:AO40,TRUE)/4 * UserData!$D$36 + COUNTIF(AP40:AS40,TRUE)/4 * UserData!$D$37 + COUNTIF(AT40:AW40,TRUE)/4 * UserData!$D$38 + COUNTIF(AX40:BA40,TRUE)/4 * UserData!$D$39 + COUNTIF(BB40:BL40,TRUE) * UserData!$D$40, 0)</f>
        <v>29.397516746441497</v>
      </c>
    </row>
    <row r="41" spans="1:66" x14ac:dyDescent="0.25">
      <c r="A41">
        <v>809</v>
      </c>
      <c r="B41" s="3">
        <v>2</v>
      </c>
      <c r="C41" s="28">
        <v>185545.77577737498</v>
      </c>
      <c r="D41">
        <v>58</v>
      </c>
      <c r="E41">
        <v>34</v>
      </c>
      <c r="F41">
        <v>10</v>
      </c>
      <c r="G41">
        <v>2.8490760000000002</v>
      </c>
      <c r="H41">
        <v>5</v>
      </c>
      <c r="I41">
        <v>1</v>
      </c>
      <c r="J41">
        <v>1</v>
      </c>
      <c r="K41">
        <v>1</v>
      </c>
      <c r="L41">
        <v>1</v>
      </c>
      <c r="M41">
        <v>1</v>
      </c>
      <c r="N41">
        <v>0</v>
      </c>
      <c r="O41">
        <v>10</v>
      </c>
      <c r="P41">
        <v>5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14</v>
      </c>
      <c r="AF41">
        <v>57</v>
      </c>
      <c r="AG41">
        <v>25</v>
      </c>
      <c r="AH41">
        <v>3.6</v>
      </c>
      <c r="AJ41" t="b">
        <f>OR(AND(B41=1,UserData!$D$4=1), AND(B41=2,UserData!$D$5=1), AND(B41=3,UserData!$D$6=1), UserData!$D$4=-1)</f>
        <v>1</v>
      </c>
      <c r="AK41">
        <f>IF(UserData!$D$2 &lt;&gt; -1, 1 -MIN(1, ABS(C41 - (UserData!$D$2+UserData!$D$3) / 2) / ABS(UserData!$D$2- (UserData!$D$2+UserData!$D$3) / 2 )), 1)</f>
        <v>0.80801641425738424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UserData!$D$15=1))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1</v>
      </c>
      <c r="AZ41" t="b">
        <f>OR(Q41&lt;&gt;UserData!$D$24,UserData!$D$24=-1,UserData!$D$24=0)</f>
        <v>1</v>
      </c>
      <c r="BA41" s="12" t="b">
        <f>OR(R41=UserData!$D$23,UserData!$D$23=-1)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IF(AK41&gt;0, AJ41 * UserData!$D$35/2 + AK41 * UserData!$D$35/2 + COUNTIF(AL41:AO41,TRUE)/4 * UserData!$D$36 + COUNTIF(AP41:AS41,TRUE)/4 * UserData!$D$37 + COUNTIF(AT41:AW41,TRUE)/4 * UserData!$D$38 + COUNTIF(AX41:BA41,TRUE)/4 * UserData!$D$39 + COUNTIF(BB41:BL41,TRUE) * UserData!$D$40, 0)</f>
        <v>29.520041035643459</v>
      </c>
    </row>
    <row r="42" spans="1:66" x14ac:dyDescent="0.25">
      <c r="A42">
        <v>552</v>
      </c>
      <c r="B42" s="3">
        <v>2</v>
      </c>
      <c r="C42" s="28">
        <v>188691.15203326999</v>
      </c>
      <c r="D42">
        <v>61</v>
      </c>
      <c r="E42">
        <v>33</v>
      </c>
      <c r="F42">
        <v>14</v>
      </c>
      <c r="G42">
        <v>4.7554780000000001</v>
      </c>
      <c r="H42">
        <v>5</v>
      </c>
      <c r="I42">
        <v>1</v>
      </c>
      <c r="J42">
        <v>1</v>
      </c>
      <c r="K42">
        <v>0</v>
      </c>
      <c r="L42">
        <v>1</v>
      </c>
      <c r="M42">
        <v>1</v>
      </c>
      <c r="N42">
        <v>0</v>
      </c>
      <c r="O42">
        <v>17</v>
      </c>
      <c r="P42">
        <v>14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2</v>
      </c>
      <c r="AD42">
        <v>1</v>
      </c>
      <c r="AE42">
        <v>14</v>
      </c>
      <c r="AF42">
        <v>39</v>
      </c>
      <c r="AG42">
        <v>34</v>
      </c>
      <c r="AH42">
        <v>5</v>
      </c>
      <c r="AJ42" t="b">
        <f>OR(AND(B42=1,UserData!$D$4=1), AND(B42=2,UserData!$D$5=1), AND(B42=3,UserData!$D$6=1), UserData!$D$4=-1)</f>
        <v>1</v>
      </c>
      <c r="AK42">
        <f>IF(UserData!$D$2 &lt;&gt; -1, 1 -MIN(1, ABS(C42 - (UserData!$D$2+UserData!$D$3) / 2) / ABS(UserData!$D$2- (UserData!$D$2+UserData!$D$3) / 2 )), 1)</f>
        <v>0.82435586141063466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UserData!$D$15=1))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OR(R42=UserData!$D$23,UserData!$D$23=-1)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IF(AK42&gt;0, AJ42 * UserData!$D$35/2 + AK42 * UserData!$D$35/2 + COUNTIF(AL42:AO42,TRUE)/4 * UserData!$D$36 + COUNTIF(AP42:AS42,TRUE)/4 * UserData!$D$37 + COUNTIF(AT42:AW42,TRUE)/4 * UserData!$D$38 + COUNTIF(AX42:BA42,TRUE)/4 * UserData!$D$39 + COUNTIF(BB42:BL42,TRUE) * UserData!$D$40, 0)</f>
        <v>29.560889653526587</v>
      </c>
    </row>
    <row r="43" spans="1:66" x14ac:dyDescent="0.25">
      <c r="A43">
        <v>145</v>
      </c>
      <c r="B43" s="3">
        <v>2</v>
      </c>
      <c r="C43" s="28">
        <v>207547.50921754926</v>
      </c>
      <c r="D43">
        <v>66</v>
      </c>
      <c r="E43">
        <v>45</v>
      </c>
      <c r="F43">
        <v>15</v>
      </c>
      <c r="G43">
        <v>2.1550539999999998</v>
      </c>
      <c r="H43">
        <v>2</v>
      </c>
      <c r="I43">
        <v>1</v>
      </c>
      <c r="J43">
        <v>1</v>
      </c>
      <c r="K43">
        <v>0</v>
      </c>
      <c r="L43">
        <v>1</v>
      </c>
      <c r="M43">
        <v>1</v>
      </c>
      <c r="N43">
        <v>0</v>
      </c>
      <c r="O43">
        <v>37</v>
      </c>
      <c r="P43">
        <v>29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6</v>
      </c>
      <c r="AF43">
        <v>9</v>
      </c>
      <c r="AG43">
        <v>17</v>
      </c>
      <c r="AH43">
        <v>7.4</v>
      </c>
      <c r="AJ43" t="b">
        <f>OR(AND(B43=1,UserData!$D$4=1), AND(B43=2,UserData!$D$5=1), AND(B43=3,UserData!$D$6=1), UserData!$D$4=-1)</f>
        <v>1</v>
      </c>
      <c r="AK43">
        <f>IF(UserData!$D$2 &lt;&gt; -1, 1 -MIN(1, ABS(C43 - (UserData!$D$2+UserData!$D$3) / 2) / ABS(UserData!$D$2- (UserData!$D$2+UserData!$D$3) / 2 )), 1)</f>
        <v>0.92230994596185634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1</v>
      </c>
      <c r="AS43" t="b">
        <f>AND(AQ43=TRUE,OR(I43=UserData!$D$15, UserData!$D$15=-1, UserData!$D$15=1))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OR(R43=UserData!$D$23,UserData!$D$23=-1)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IF(AK43&gt;0, AJ43 * UserData!$D$35/2 + AK43 * UserData!$D$35/2 + COUNTIF(AL43:AO43,TRUE)/4 * UserData!$D$36 + COUNTIF(AP43:AS43,TRUE)/4 * UserData!$D$37 + COUNTIF(AT43:AW43,TRUE)/4 * UserData!$D$38 + COUNTIF(AX43:BA43,TRUE)/4 * UserData!$D$39 + COUNTIF(BB43:BL43,TRUE) * UserData!$D$40, 0)</f>
        <v>29.805774864904642</v>
      </c>
    </row>
    <row r="44" spans="1:66" x14ac:dyDescent="0.25">
      <c r="A44">
        <v>1142</v>
      </c>
      <c r="B44" s="3">
        <v>3</v>
      </c>
      <c r="C44" s="28">
        <v>219383.87397462234</v>
      </c>
      <c r="D44">
        <v>71</v>
      </c>
      <c r="E44">
        <v>33</v>
      </c>
      <c r="F44">
        <v>10</v>
      </c>
      <c r="G44">
        <v>3.149165</v>
      </c>
      <c r="H44">
        <v>8</v>
      </c>
      <c r="I44">
        <v>1</v>
      </c>
      <c r="J44">
        <v>1</v>
      </c>
      <c r="K44">
        <v>0</v>
      </c>
      <c r="L44">
        <v>1</v>
      </c>
      <c r="M44">
        <v>1</v>
      </c>
      <c r="N44">
        <v>1</v>
      </c>
      <c r="O44">
        <v>21</v>
      </c>
      <c r="P44">
        <v>2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28</v>
      </c>
      <c r="AF44">
        <v>82</v>
      </c>
      <c r="AG44">
        <v>22</v>
      </c>
      <c r="AH44">
        <v>3.4</v>
      </c>
      <c r="AJ44" t="b">
        <f>OR(AND(B44=1,UserData!$D$4=1), AND(B44=2,UserData!$D$5=1), AND(B44=3,UserData!$D$6=1), UserData!$D$4=-1)</f>
        <v>1</v>
      </c>
      <c r="AK44">
        <f>IF(UserData!$D$2 &lt;&gt; -1, 1 -MIN(1, ABS(C44 - (UserData!$D$2+UserData!$D$3) / 2) / ABS(UserData!$D$2- (UserData!$D$2+UserData!$D$3) / 2 )), 1)</f>
        <v>0.98379691626384325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UserData!$D$15=1))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1</v>
      </c>
      <c r="AZ44" t="b">
        <f>OR(Q44&lt;&gt;UserData!$D$24,UserData!$D$24=-1,UserData!$D$24=0)</f>
        <v>1</v>
      </c>
      <c r="BA44" s="12" t="b">
        <f>OR(R44=UserData!$D$23,UserData!$D$23=-1)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IF(AK44&gt;0, AJ44 * UserData!$D$35/2 + AK44 * UserData!$D$35/2 + COUNTIF(AL44:AO44,TRUE)/4 * UserData!$D$36 + COUNTIF(AP44:AS44,TRUE)/4 * UserData!$D$37 + COUNTIF(AT44:AW44,TRUE)/4 * UserData!$D$38 + COUNTIF(AX44:BA44,TRUE)/4 * UserData!$D$39 + COUNTIF(BB44:BL44,TRUE) * UserData!$D$40, 0)</f>
        <v>29.959492290659608</v>
      </c>
    </row>
    <row r="45" spans="1:66" x14ac:dyDescent="0.25">
      <c r="A45">
        <v>774</v>
      </c>
      <c r="B45" s="3">
        <v>2</v>
      </c>
      <c r="C45" s="28">
        <v>235486.21235774283</v>
      </c>
      <c r="D45">
        <v>52</v>
      </c>
      <c r="E45">
        <v>41</v>
      </c>
      <c r="F45">
        <v>10</v>
      </c>
      <c r="G45">
        <v>6.9654870000000004</v>
      </c>
      <c r="H45">
        <v>10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28</v>
      </c>
      <c r="P45">
        <v>24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1</v>
      </c>
      <c r="AE45">
        <v>1</v>
      </c>
      <c r="AF45">
        <v>54</v>
      </c>
      <c r="AG45">
        <v>23</v>
      </c>
      <c r="AH45">
        <v>4.4000000000000004</v>
      </c>
      <c r="AJ45" t="b">
        <f>OR(AND(B45=1,UserData!$D$4=1), AND(B45=2,UserData!$D$5=1), AND(B45=3,UserData!$D$6=1), UserData!$D$4=-1)</f>
        <v>1</v>
      </c>
      <c r="AK45">
        <f>IF(UserData!$D$2 &lt;&gt; -1, 1 -MIN(1, ABS(C45 - (UserData!$D$2+UserData!$D$3) / 2) / ABS(UserData!$D$2- (UserData!$D$2+UserData!$D$3) / 2 )), 1)</f>
        <v>0.93255544172142191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UserData!$D$15=1))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OR(R45=UserData!$D$23,UserData!$D$23=-1)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IF(AK45&gt;0, AJ45 * UserData!$D$35/2 + AK45 * UserData!$D$35/2 + COUNTIF(AL45:AO45,TRUE)/4 * UserData!$D$36 + COUNTIF(AP45:AS45,TRUE)/4 * UserData!$D$37 + COUNTIF(AT45:AW45,TRUE)/4 * UserData!$D$38 + COUNTIF(AX45:BA45,TRUE)/4 * UserData!$D$39 + COUNTIF(BB45:BL45,TRUE) * UserData!$D$40, 0)</f>
        <v>29.831388604303555</v>
      </c>
    </row>
    <row r="46" spans="1:66" x14ac:dyDescent="0.25">
      <c r="A46">
        <v>1043</v>
      </c>
      <c r="B46" s="3">
        <v>2</v>
      </c>
      <c r="C46" s="28">
        <v>63651.721930030908</v>
      </c>
      <c r="D46">
        <v>44</v>
      </c>
      <c r="E46">
        <v>18</v>
      </c>
      <c r="F46">
        <v>11</v>
      </c>
      <c r="G46">
        <v>16.966100999999998</v>
      </c>
      <c r="H46">
        <v>7</v>
      </c>
      <c r="I46">
        <v>0</v>
      </c>
      <c r="J46">
        <v>1</v>
      </c>
      <c r="K46">
        <v>0</v>
      </c>
      <c r="L46">
        <v>1</v>
      </c>
      <c r="M46">
        <v>1</v>
      </c>
      <c r="N46">
        <v>1</v>
      </c>
      <c r="O46">
        <v>22</v>
      </c>
      <c r="P46">
        <v>20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5</v>
      </c>
      <c r="AD46">
        <v>1</v>
      </c>
      <c r="AE46">
        <v>15</v>
      </c>
      <c r="AF46">
        <v>75</v>
      </c>
      <c r="AG46">
        <v>23</v>
      </c>
      <c r="AH46">
        <v>6.3</v>
      </c>
      <c r="AJ46" t="b">
        <f>OR(AND(B46=1,UserData!$D$4=1), AND(B46=2,UserData!$D$5=1), AND(B46=3,UserData!$D$6=1), UserData!$D$4=-1)</f>
        <v>1</v>
      </c>
      <c r="AK46">
        <f>IF(UserData!$D$2 &lt;&gt; -1, 1 -MIN(1, ABS(C46 - (UserData!$D$2+UserData!$D$3) / 2) / ABS(UserData!$D$2- (UserData!$D$2+UserData!$D$3) / 2 )), 1)</f>
        <v>0.1748071289131069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0</v>
      </c>
      <c r="AQ46" t="b">
        <f>OR(H46&lt;=UserData!$D$14, UserData!$D$14=-1)</f>
        <v>1</v>
      </c>
      <c r="AR46" t="b">
        <f>OR(AH46&lt;=UserData!$D$13, UserData!$D$13=-1)</f>
        <v>1</v>
      </c>
      <c r="AS46" t="b">
        <f>AND(AQ46=TRUE,OR(I46=UserData!$D$15, UserData!$D$15=-1, UserData!$D$15=1))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OR(R46=UserData!$D$23,UserData!$D$23=-1)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IF(AK46&gt;0, AJ46 * UserData!$D$35/2 + AK46 * UserData!$D$35/2 + COUNTIF(AL46:AO46,TRUE)/4 * UserData!$D$36 + COUNTIF(AP46:AS46,TRUE)/4 * UserData!$D$37 + COUNTIF(AT46:AW46,TRUE)/4 * UserData!$D$38 + COUNTIF(AX46:BA46,TRUE)/4 * UserData!$D$39 + COUNTIF(BB46:BL46,TRUE) * UserData!$D$40, 0)</f>
        <v>26.687017822282769</v>
      </c>
    </row>
    <row r="47" spans="1:66" x14ac:dyDescent="0.25">
      <c r="A47">
        <v>1055</v>
      </c>
      <c r="B47" s="3">
        <v>2</v>
      </c>
      <c r="C47" s="28">
        <v>63651.721930030908</v>
      </c>
      <c r="D47">
        <v>44</v>
      </c>
      <c r="E47">
        <v>18</v>
      </c>
      <c r="F47">
        <v>11</v>
      </c>
      <c r="G47">
        <v>16.966100999999998</v>
      </c>
      <c r="H47">
        <v>7</v>
      </c>
      <c r="I47">
        <v>0</v>
      </c>
      <c r="J47">
        <v>1</v>
      </c>
      <c r="K47">
        <v>0</v>
      </c>
      <c r="L47">
        <v>1</v>
      </c>
      <c r="M47">
        <v>1</v>
      </c>
      <c r="N47">
        <v>1</v>
      </c>
      <c r="O47">
        <v>22</v>
      </c>
      <c r="P47">
        <v>20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5</v>
      </c>
      <c r="AD47">
        <v>1</v>
      </c>
      <c r="AE47">
        <v>15</v>
      </c>
      <c r="AF47">
        <v>75</v>
      </c>
      <c r="AG47">
        <v>23</v>
      </c>
      <c r="AH47">
        <v>6.3</v>
      </c>
      <c r="AJ47" t="b">
        <f>OR(AND(B47=1,UserData!$D$4=1), AND(B47=2,UserData!$D$5=1), AND(B47=3,UserData!$D$6=1), UserData!$D$4=-1)</f>
        <v>1</v>
      </c>
      <c r="AK47">
        <f>IF(UserData!$D$2 &lt;&gt; -1, 1 -MIN(1, ABS(C47 - (UserData!$D$2+UserData!$D$3) / 2) / ABS(UserData!$D$2- (UserData!$D$2+UserData!$D$3) / 2 )), 1)</f>
        <v>0.1748071289131069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0</v>
      </c>
      <c r="AQ47" t="b">
        <f>OR(H47&lt;=UserData!$D$14, UserData!$D$14=-1)</f>
        <v>1</v>
      </c>
      <c r="AR47" t="b">
        <f>OR(AH47&lt;=UserData!$D$13, UserData!$D$13=-1)</f>
        <v>1</v>
      </c>
      <c r="AS47" t="b">
        <f>AND(AQ47=TRUE,OR(I47=UserData!$D$15, UserData!$D$15=-1, UserData!$D$15=1))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OR(R47=UserData!$D$23,UserData!$D$23=-1)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IF(AK47&gt;0, AJ47 * UserData!$D$35/2 + AK47 * UserData!$D$35/2 + COUNTIF(AL47:AO47,TRUE)/4 * UserData!$D$36 + COUNTIF(AP47:AS47,TRUE)/4 * UserData!$D$37 + COUNTIF(AT47:AW47,TRUE)/4 * UserData!$D$38 + COUNTIF(AX47:BA47,TRUE)/4 * UserData!$D$39 + COUNTIF(BB47:BL47,TRUE) * UserData!$D$40, 0)</f>
        <v>26.687017822282769</v>
      </c>
    </row>
    <row r="48" spans="1:66" x14ac:dyDescent="0.25">
      <c r="A48">
        <v>761</v>
      </c>
      <c r="B48" s="3">
        <v>2</v>
      </c>
      <c r="C48" s="28">
        <v>70444.744393050642</v>
      </c>
      <c r="D48">
        <v>44</v>
      </c>
      <c r="E48">
        <v>30</v>
      </c>
      <c r="F48">
        <v>6</v>
      </c>
      <c r="G48">
        <v>14.26089</v>
      </c>
      <c r="H48">
        <v>10</v>
      </c>
      <c r="I48">
        <v>0</v>
      </c>
      <c r="J48">
        <v>0</v>
      </c>
      <c r="K48">
        <v>1</v>
      </c>
      <c r="L48">
        <v>1</v>
      </c>
      <c r="M48">
        <v>1</v>
      </c>
      <c r="N48">
        <v>0</v>
      </c>
      <c r="O48">
        <v>12</v>
      </c>
      <c r="P48">
        <v>6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1</v>
      </c>
      <c r="AE48">
        <v>8</v>
      </c>
      <c r="AF48">
        <v>54</v>
      </c>
      <c r="AG48">
        <v>23</v>
      </c>
      <c r="AH48">
        <v>4.4000000000000004</v>
      </c>
      <c r="AJ48" t="b">
        <f>OR(AND(B48=1,UserData!$D$4=1), AND(B48=2,UserData!$D$5=1), AND(B48=3,UserData!$D$6=1), UserData!$D$4=-1)</f>
        <v>1</v>
      </c>
      <c r="AK48">
        <f>IF(UserData!$D$2 &lt;&gt; -1, 1 -MIN(1, ABS(C48 - (UserData!$D$2+UserData!$D$3) / 2) / ABS(UserData!$D$2- (UserData!$D$2+UserData!$D$3) / 2 )), 1)</f>
        <v>0.21009519066321725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UserData!$D$15=1))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1</v>
      </c>
      <c r="AZ48" t="b">
        <f>OR(Q48&lt;&gt;UserData!$D$24,UserData!$D$24=-1,UserData!$D$24=0)</f>
        <v>1</v>
      </c>
      <c r="BA48" s="12" t="b">
        <f>OR(R48=UserData!$D$23,UserData!$D$23=-1)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IF(AK48&gt;0, AJ48 * UserData!$D$35/2 + AK48 * UserData!$D$35/2 + COUNTIF(AL48:AO48,TRUE)/4 * UserData!$D$36 + COUNTIF(AP48:AS48,TRUE)/4 * UserData!$D$37 + COUNTIF(AT48:AW48,TRUE)/4 * UserData!$D$38 + COUNTIF(AX48:BA48,TRUE)/4 * UserData!$D$39 + COUNTIF(BB48:BL48,TRUE) * UserData!$D$40, 0)</f>
        <v>26.775237976658044</v>
      </c>
    </row>
    <row r="49" spans="1:66" x14ac:dyDescent="0.25">
      <c r="A49">
        <v>1071</v>
      </c>
      <c r="B49" s="3">
        <v>2</v>
      </c>
      <c r="C49" s="28">
        <v>74218.486422433591</v>
      </c>
      <c r="D49">
        <v>46</v>
      </c>
      <c r="E49">
        <v>31</v>
      </c>
      <c r="F49">
        <v>7</v>
      </c>
      <c r="G49">
        <v>17.427209999999999</v>
      </c>
      <c r="H49">
        <v>5</v>
      </c>
      <c r="I49">
        <v>0</v>
      </c>
      <c r="J49">
        <v>0</v>
      </c>
      <c r="K49">
        <v>1</v>
      </c>
      <c r="L49">
        <v>1</v>
      </c>
      <c r="M49">
        <v>1</v>
      </c>
      <c r="N49">
        <v>0</v>
      </c>
      <c r="O49">
        <v>12</v>
      </c>
      <c r="P49">
        <v>9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</v>
      </c>
      <c r="AD49">
        <v>1</v>
      </c>
      <c r="AE49">
        <v>8</v>
      </c>
      <c r="AF49">
        <v>75</v>
      </c>
      <c r="AG49">
        <v>23</v>
      </c>
      <c r="AH49">
        <v>6.3</v>
      </c>
      <c r="AJ49" t="b">
        <f>OR(AND(B49=1,UserData!$D$4=1), AND(B49=2,UserData!$D$5=1), AND(B49=3,UserData!$D$6=1), UserData!$D$4=-1)</f>
        <v>1</v>
      </c>
      <c r="AK49">
        <f>IF(UserData!$D$2 &lt;&gt; -1, 1 -MIN(1, ABS(C49 - (UserData!$D$2+UserData!$D$3) / 2) / ABS(UserData!$D$2- (UserData!$D$2+UserData!$D$3) / 2 )), 1)</f>
        <v>0.22969884168701404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OR(AH49&lt;=UserData!$D$13, UserData!$D$13=-1)</f>
        <v>1</v>
      </c>
      <c r="AS49" t="b">
        <f>AND(AQ49=TRUE,OR(I49=UserData!$D$15, UserData!$D$15=-1, UserData!$D$15=1))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OR(R49=UserData!$D$23,UserData!$D$23=-1)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IF(AK49&gt;0, AJ49 * UserData!$D$35/2 + AK49 * UserData!$D$35/2 + COUNTIF(AL49:AO49,TRUE)/4 * UserData!$D$36 + COUNTIF(AP49:AS49,TRUE)/4 * UserData!$D$37 + COUNTIF(AT49:AW49,TRUE)/4 * UserData!$D$38 + COUNTIF(AX49:BA49,TRUE)/4 * UserData!$D$39 + COUNTIF(BB49:BL49,TRUE) * UserData!$D$40, 0)</f>
        <v>26.824247104217534</v>
      </c>
    </row>
    <row r="50" spans="1:66" x14ac:dyDescent="0.25">
      <c r="A50">
        <v>182</v>
      </c>
      <c r="B50" s="3">
        <v>2</v>
      </c>
      <c r="C50" s="28">
        <v>79992.175618371446</v>
      </c>
      <c r="D50">
        <v>51</v>
      </c>
      <c r="E50">
        <v>30</v>
      </c>
      <c r="F50">
        <v>10</v>
      </c>
      <c r="G50">
        <v>10.268750000000001</v>
      </c>
      <c r="H50">
        <v>7</v>
      </c>
      <c r="I50">
        <v>1</v>
      </c>
      <c r="J50">
        <v>1</v>
      </c>
      <c r="K50">
        <v>0</v>
      </c>
      <c r="L50">
        <v>1</v>
      </c>
      <c r="M50">
        <v>1</v>
      </c>
      <c r="N50">
        <v>1</v>
      </c>
      <c r="O50">
        <v>18</v>
      </c>
      <c r="P50">
        <v>6</v>
      </c>
      <c r="Q50">
        <v>0</v>
      </c>
      <c r="R50">
        <v>0</v>
      </c>
      <c r="S50">
        <v>0</v>
      </c>
      <c r="T50">
        <v>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2</v>
      </c>
      <c r="AD50">
        <v>1</v>
      </c>
      <c r="AE50">
        <v>11</v>
      </c>
      <c r="AF50">
        <v>12</v>
      </c>
      <c r="AG50">
        <v>16</v>
      </c>
      <c r="AH50">
        <v>3.1</v>
      </c>
      <c r="AJ50" t="b">
        <f>OR(AND(B50=1,UserData!$D$4=1), AND(B50=2,UserData!$D$5=1), AND(B50=3,UserData!$D$6=1), UserData!$D$4=-1)</f>
        <v>1</v>
      </c>
      <c r="AK50">
        <f>IF(UserData!$D$2 &lt;&gt; -1, 1 -MIN(1, ABS(C50 - (UserData!$D$2+UserData!$D$3) / 2) / ABS(UserData!$D$2- (UserData!$D$2+UserData!$D$3) / 2 )), 1)</f>
        <v>0.25969172070093538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0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UserData!$D$15=1))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1</v>
      </c>
      <c r="AZ50" t="b">
        <f>OR(Q50&lt;&gt;UserData!$D$24,UserData!$D$24=-1,UserData!$D$24=0)</f>
        <v>1</v>
      </c>
      <c r="BA50" s="12" t="b">
        <f>OR(R50=UserData!$D$23,UserData!$D$23=-1)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IF(AK50&gt;0, AJ50 * UserData!$D$35/2 + AK50 * UserData!$D$35/2 + COUNTIF(AL50:AO50,TRUE)/4 * UserData!$D$36 + COUNTIF(AP50:AS50,TRUE)/4 * UserData!$D$37 + COUNTIF(AT50:AW50,TRUE)/4 * UserData!$D$38 + COUNTIF(AX50:BA50,TRUE)/4 * UserData!$D$39 + COUNTIF(BB50:BL50,TRUE) * UserData!$D$40, 0)</f>
        <v>26.899229301752339</v>
      </c>
    </row>
    <row r="51" spans="1:66" x14ac:dyDescent="0.25">
      <c r="A51">
        <v>956</v>
      </c>
      <c r="B51" s="3">
        <v>2</v>
      </c>
      <c r="C51" s="28">
        <v>80162.928281114189</v>
      </c>
      <c r="D51">
        <v>40</v>
      </c>
      <c r="E51">
        <v>28</v>
      </c>
      <c r="F51">
        <v>5</v>
      </c>
      <c r="G51">
        <v>3.4872369999999999</v>
      </c>
      <c r="H51">
        <v>7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3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0</v>
      </c>
      <c r="AE51">
        <v>7</v>
      </c>
      <c r="AF51">
        <v>65</v>
      </c>
      <c r="AG51">
        <v>31</v>
      </c>
      <c r="AH51">
        <v>4.4000000000000004</v>
      </c>
      <c r="AJ51" t="b">
        <f>OR(AND(B51=1,UserData!$D$4=1), AND(B51=2,UserData!$D$5=1), AND(B51=3,UserData!$D$6=1), UserData!$D$4=-1)</f>
        <v>1</v>
      </c>
      <c r="AK51">
        <f>IF(UserData!$D$2 &lt;&gt; -1, 1 -MIN(1, ABS(C51 - (UserData!$D$2+UserData!$D$3) / 2) / ABS(UserData!$D$2- (UserData!$D$2+UserData!$D$3) / 2 )), 1)</f>
        <v>0.26057873830461087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UserData!$D$15=1))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1</v>
      </c>
      <c r="AY51" t="b">
        <f>AND(OR(P51&gt;=UserData!$D$21, UserData!$D$21=-1), OR(P51&lt;UserData!$D$22, UserData!$D$22=-1))</f>
        <v>1</v>
      </c>
      <c r="AZ51" t="b">
        <f>OR(Q51&lt;&gt;UserData!$D$24,UserData!$D$24=-1,UserData!$D$24=0)</f>
        <v>1</v>
      </c>
      <c r="BA51" s="12" t="b">
        <f>OR(R51=UserData!$D$23,UserData!$D$23=-1)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IF(AK51&gt;0, AJ51 * UserData!$D$35/2 + AK51 * UserData!$D$35/2 + COUNTIF(AL51:AO51,TRUE)/4 * UserData!$D$36 + COUNTIF(AP51:AS51,TRUE)/4 * UserData!$D$37 + COUNTIF(AT51:AW51,TRUE)/4 * UserData!$D$38 + COUNTIF(AX51:BA51,TRUE)/4 * UserData!$D$39 + COUNTIF(BB51:BL51,TRUE) * UserData!$D$40, 0)</f>
        <v>28.151446845761527</v>
      </c>
    </row>
    <row r="52" spans="1:66" x14ac:dyDescent="0.25">
      <c r="A52">
        <v>533</v>
      </c>
      <c r="B52" s="3">
        <v>2</v>
      </c>
      <c r="C52" s="28">
        <v>81766.373021733423</v>
      </c>
      <c r="D52">
        <v>53</v>
      </c>
      <c r="E52">
        <v>31</v>
      </c>
      <c r="F52">
        <v>13</v>
      </c>
      <c r="G52">
        <v>9.273949</v>
      </c>
      <c r="H52">
        <v>5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14</v>
      </c>
      <c r="P52">
        <v>12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1</v>
      </c>
      <c r="AE52">
        <v>9</v>
      </c>
      <c r="AF52">
        <v>37</v>
      </c>
      <c r="AG52">
        <v>19</v>
      </c>
      <c r="AH52">
        <v>4</v>
      </c>
      <c r="AJ52" t="b">
        <f>OR(AND(B52=1,UserData!$D$4=1), AND(B52=2,UserData!$D$5=1), AND(B52=3,UserData!$D$6=1), UserData!$D$4=-1)</f>
        <v>1</v>
      </c>
      <c r="AK52">
        <f>IF(UserData!$D$2 &lt;&gt; -1, 1 -MIN(1, ABS(C52 - (UserData!$D$2+UserData!$D$3) / 2) / ABS(UserData!$D$2- (UserData!$D$2+UserData!$D$3) / 2 )), 1)</f>
        <v>0.26890823483253901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UserData!$D$15=1))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OR(R52=UserData!$D$23,UserData!$D$23=-1)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IF(AK52&gt;0, AJ52 * UserData!$D$35/2 + AK52 * UserData!$D$35/2 + COUNTIF(AL52:AO52,TRUE)/4 * UserData!$D$36 + COUNTIF(AP52:AS52,TRUE)/4 * UserData!$D$37 + COUNTIF(AT52:AW52,TRUE)/4 * UserData!$D$38 + COUNTIF(AX52:BA52,TRUE)/4 * UserData!$D$39 + COUNTIF(BB52:BL52,TRUE) * UserData!$D$40, 0)</f>
        <v>28.172270587081346</v>
      </c>
    </row>
    <row r="53" spans="1:66" x14ac:dyDescent="0.25">
      <c r="A53">
        <v>181</v>
      </c>
      <c r="B53" s="3">
        <v>2</v>
      </c>
      <c r="C53" s="28">
        <v>82471.158599712449</v>
      </c>
      <c r="D53">
        <v>49</v>
      </c>
      <c r="E53">
        <v>29</v>
      </c>
      <c r="F53">
        <v>9</v>
      </c>
      <c r="G53">
        <v>10.268750000000001</v>
      </c>
      <c r="H53">
        <v>7</v>
      </c>
      <c r="I53">
        <v>1</v>
      </c>
      <c r="J53">
        <v>1</v>
      </c>
      <c r="K53">
        <v>0</v>
      </c>
      <c r="L53">
        <v>1</v>
      </c>
      <c r="M53">
        <v>1</v>
      </c>
      <c r="N53">
        <v>1</v>
      </c>
      <c r="O53">
        <v>18</v>
      </c>
      <c r="P53">
        <v>9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2</v>
      </c>
      <c r="AD53">
        <v>1</v>
      </c>
      <c r="AE53">
        <v>11</v>
      </c>
      <c r="AF53">
        <v>12</v>
      </c>
      <c r="AG53">
        <v>16</v>
      </c>
      <c r="AH53">
        <v>3.1</v>
      </c>
      <c r="AJ53" t="b">
        <f>OR(AND(B53=1,UserData!$D$4=1), AND(B53=2,UserData!$D$5=1), AND(B53=3,UserData!$D$6=1), UserData!$D$4=-1)</f>
        <v>1</v>
      </c>
      <c r="AK53">
        <f>IF(UserData!$D$2 &lt;&gt; -1, 1 -MIN(1, ABS(C53 - (UserData!$D$2+UserData!$D$3) / 2) / ABS(UserData!$D$2- (UserData!$D$2+UserData!$D$3) / 2 )), 1)</f>
        <v>0.27256942057595479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UserData!$D$15=1))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OR(R53=UserData!$D$23,UserData!$D$23=-1)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IF(AK53&gt;0, AJ53 * UserData!$D$35/2 + AK53 * UserData!$D$35/2 + COUNTIF(AL53:AO53,TRUE)/4 * UserData!$D$36 + COUNTIF(AP53:AS53,TRUE)/4 * UserData!$D$37 + COUNTIF(AT53:AW53,TRUE)/4 * UserData!$D$38 + COUNTIF(AX53:BA53,TRUE)/4 * UserData!$D$39 + COUNTIF(BB53:BL53,TRUE) * UserData!$D$40, 0)</f>
        <v>26.931423551439888</v>
      </c>
    </row>
    <row r="54" spans="1:66" x14ac:dyDescent="0.25">
      <c r="A54">
        <v>183</v>
      </c>
      <c r="B54" s="3">
        <v>2</v>
      </c>
      <c r="C54" s="28">
        <v>84148.972703977997</v>
      </c>
      <c r="D54">
        <v>49</v>
      </c>
      <c r="E54">
        <v>28</v>
      </c>
      <c r="F54">
        <v>9</v>
      </c>
      <c r="G54">
        <v>10.268750000000001</v>
      </c>
      <c r="H54">
        <v>7</v>
      </c>
      <c r="I54">
        <v>1</v>
      </c>
      <c r="J54">
        <v>1</v>
      </c>
      <c r="K54">
        <v>0</v>
      </c>
      <c r="L54">
        <v>1</v>
      </c>
      <c r="M54">
        <v>1</v>
      </c>
      <c r="N54">
        <v>1</v>
      </c>
      <c r="O54">
        <v>18</v>
      </c>
      <c r="P54">
        <v>14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12</v>
      </c>
      <c r="AF54">
        <v>12</v>
      </c>
      <c r="AG54">
        <v>16</v>
      </c>
      <c r="AH54">
        <v>3.1</v>
      </c>
      <c r="AJ54" t="b">
        <f>OR(AND(B54=1,UserData!$D$4=1), AND(B54=2,UserData!$D$5=1), AND(B54=3,UserData!$D$6=1), UserData!$D$4=-1)</f>
        <v>1</v>
      </c>
      <c r="AK54">
        <f>IF(UserData!$D$2 &lt;&gt; -1, 1 -MIN(1, ABS(C54 - (UserData!$D$2+UserData!$D$3) / 2) / ABS(UserData!$D$2- (UserData!$D$2+UserData!$D$3) / 2 )), 1)</f>
        <v>0.2812852474466655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UserData!$D$15=1))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OR(R54=UserData!$D$23,UserData!$D$23=-1)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IF(AK54&gt;0, AJ54 * UserData!$D$35/2 + AK54 * UserData!$D$35/2 + COUNTIF(AL54:AO54,TRUE)/4 * UserData!$D$36 + COUNTIF(AP54:AS54,TRUE)/4 * UserData!$D$37 + COUNTIF(AT54:AW54,TRUE)/4 * UserData!$D$38 + COUNTIF(AX54:BA54,TRUE)/4 * UserData!$D$39 + COUNTIF(BB54:BL54,TRUE) * UserData!$D$40, 0)</f>
        <v>26.953213118616663</v>
      </c>
    </row>
    <row r="55" spans="1:66" x14ac:dyDescent="0.25">
      <c r="A55">
        <v>923</v>
      </c>
      <c r="B55" s="3">
        <v>2</v>
      </c>
      <c r="C55" s="28">
        <v>84281.987191663386</v>
      </c>
      <c r="D55">
        <v>45</v>
      </c>
      <c r="E55">
        <v>29</v>
      </c>
      <c r="F55">
        <v>6</v>
      </c>
      <c r="G55">
        <v>3.9882520000000001</v>
      </c>
      <c r="H55">
        <v>5</v>
      </c>
      <c r="I55">
        <v>1</v>
      </c>
      <c r="J55">
        <v>0</v>
      </c>
      <c r="K55">
        <v>1</v>
      </c>
      <c r="L55">
        <v>1</v>
      </c>
      <c r="M55">
        <v>0</v>
      </c>
      <c r="N55">
        <v>0</v>
      </c>
      <c r="O55">
        <v>12</v>
      </c>
      <c r="P55">
        <v>12</v>
      </c>
      <c r="Q55">
        <v>0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1</v>
      </c>
      <c r="AE55">
        <v>10</v>
      </c>
      <c r="AF55">
        <v>62</v>
      </c>
      <c r="AG55">
        <v>15</v>
      </c>
      <c r="AH55">
        <v>5.0999999999999996</v>
      </c>
      <c r="AJ55" t="b">
        <f>OR(AND(B55=1,UserData!$D$4=1), AND(B55=2,UserData!$D$5=1), AND(B55=3,UserData!$D$6=1), UserData!$D$4=-1)</f>
        <v>1</v>
      </c>
      <c r="AK55">
        <f>IF(UserData!$D$2 &lt;&gt; -1, 1 -MIN(1, ABS(C55 - (UserData!$D$2+UserData!$D$3) / 2) / ABS(UserData!$D$2- (UserData!$D$2+UserData!$D$3) / 2 )), 1)</f>
        <v>0.28197622461929428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1</v>
      </c>
      <c r="AS55" t="b">
        <f>AND(AQ55=TRUE,OR(I55=UserData!$D$15, UserData!$D$15=-1, UserData!$D$15=1))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OR(R55=UserData!$D$23,UserData!$D$23=-1)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IF(AK55&gt;0, AJ55 * UserData!$D$35/2 + AK55 * UserData!$D$35/2 + COUNTIF(AL55:AO55,TRUE)/4 * UserData!$D$36 + COUNTIF(AP55:AS55,TRUE)/4 * UserData!$D$37 + COUNTIF(AT55:AW55,TRUE)/4 * UserData!$D$38 + COUNTIF(AX55:BA55,TRUE)/4 * UserData!$D$39 + COUNTIF(BB55:BL55,TRUE) * UserData!$D$40, 0)</f>
        <v>28.204940561548234</v>
      </c>
    </row>
    <row r="56" spans="1:66" x14ac:dyDescent="0.25">
      <c r="A56">
        <v>547</v>
      </c>
      <c r="B56" s="3">
        <v>2</v>
      </c>
      <c r="C56" s="28">
        <v>85539.863463282658</v>
      </c>
      <c r="D56">
        <v>40</v>
      </c>
      <c r="E56">
        <v>26</v>
      </c>
      <c r="F56">
        <v>6</v>
      </c>
      <c r="G56">
        <v>2.8158569999999998</v>
      </c>
      <c r="H56">
        <v>10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5</v>
      </c>
      <c r="P56">
        <v>4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0</v>
      </c>
      <c r="AE56">
        <v>8</v>
      </c>
      <c r="AF56">
        <v>38</v>
      </c>
      <c r="AG56">
        <v>17</v>
      </c>
      <c r="AH56">
        <v>5</v>
      </c>
      <c r="AJ56" t="b">
        <f>OR(AND(B56=1,UserData!$D$4=1), AND(B56=2,UserData!$D$5=1), AND(B56=3,UserData!$D$6=1), UserData!$D$4=-1)</f>
        <v>1</v>
      </c>
      <c r="AK56">
        <f>IF(UserData!$D$2 &lt;&gt; -1, 1 -MIN(1, ABS(C56 - (UserData!$D$2+UserData!$D$3) / 2) / ABS(UserData!$D$2- (UserData!$D$2+UserData!$D$3) / 2 )), 1)</f>
        <v>0.28851057892012888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UserData!$D$15=1))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1</v>
      </c>
      <c r="AY56" t="b">
        <f>AND(OR(P56&gt;=UserData!$D$21, UserData!$D$21=-1), OR(P56&lt;UserData!$D$22, UserData!$D$22=-1))</f>
        <v>1</v>
      </c>
      <c r="AZ56" t="b">
        <f>OR(Q56&lt;&gt;UserData!$D$24,UserData!$D$24=-1,UserData!$D$24=0)</f>
        <v>1</v>
      </c>
      <c r="BA56" s="12" t="b">
        <f>OR(R56=UserData!$D$23,UserData!$D$23=-1)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IF(AK56&gt;0, AJ56 * UserData!$D$35/2 + AK56 * UserData!$D$35/2 + COUNTIF(AL56:AO56,TRUE)/4 * UserData!$D$36 + COUNTIF(AP56:AS56,TRUE)/4 * UserData!$D$37 + COUNTIF(AT56:AW56,TRUE)/4 * UserData!$D$38 + COUNTIF(AX56:BA56,TRUE)/4 * UserData!$D$39 + COUNTIF(BB56:BL56,TRUE) * UserData!$D$40, 0)</f>
        <v>28.221276447300323</v>
      </c>
    </row>
    <row r="57" spans="1:66" x14ac:dyDescent="0.25">
      <c r="A57">
        <v>779</v>
      </c>
      <c r="B57" s="3">
        <v>2</v>
      </c>
      <c r="C57" s="28">
        <v>85539.863463282658</v>
      </c>
      <c r="D57">
        <v>40</v>
      </c>
      <c r="E57">
        <v>23</v>
      </c>
      <c r="F57">
        <v>6</v>
      </c>
      <c r="G57">
        <v>13.54876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13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0</v>
      </c>
      <c r="AE57">
        <v>11</v>
      </c>
      <c r="AF57">
        <v>54</v>
      </c>
      <c r="AG57">
        <v>23</v>
      </c>
      <c r="AH57">
        <v>4.4000000000000004</v>
      </c>
      <c r="AJ57" t="b">
        <f>OR(AND(B57=1,UserData!$D$4=1), AND(B57=2,UserData!$D$5=1), AND(B57=3,UserData!$D$6=1), UserData!$D$4=-1)</f>
        <v>1</v>
      </c>
      <c r="AK57">
        <f>IF(UserData!$D$2 &lt;&gt; -1, 1 -MIN(1, ABS(C57 - (UserData!$D$2+UserData!$D$3) / 2) / ABS(UserData!$D$2- (UserData!$D$2+UserData!$D$3) / 2 )), 1)</f>
        <v>0.28851057892012888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UserData!$D$15=1))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OR(R57=UserData!$D$23,UserData!$D$23=-1)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IF(AK57&gt;0, AJ57 * UserData!$D$35/2 + AK57 * UserData!$D$35/2 + COUNTIF(AL57:AO57,TRUE)/4 * UserData!$D$36 + COUNTIF(AP57:AS57,TRUE)/4 * UserData!$D$37 + COUNTIF(AT57:AW57,TRUE)/4 * UserData!$D$38 + COUNTIF(AX57:BA57,TRUE)/4 * UserData!$D$39 + COUNTIF(BB57:BL57,TRUE) * UserData!$D$40, 0)</f>
        <v>26.971276447300323</v>
      </c>
    </row>
    <row r="58" spans="1:66" x14ac:dyDescent="0.25">
      <c r="A58">
        <v>461</v>
      </c>
      <c r="B58" s="3">
        <v>2</v>
      </c>
      <c r="C58" s="28">
        <v>85540.064733549618</v>
      </c>
      <c r="D58">
        <v>48</v>
      </c>
      <c r="E58">
        <v>32</v>
      </c>
      <c r="F58">
        <v>8</v>
      </c>
      <c r="G58">
        <v>14.57498</v>
      </c>
      <c r="H58">
        <v>10</v>
      </c>
      <c r="I58">
        <v>1</v>
      </c>
      <c r="J58">
        <v>0</v>
      </c>
      <c r="K58">
        <v>0</v>
      </c>
      <c r="L58">
        <v>1</v>
      </c>
      <c r="M58">
        <v>1</v>
      </c>
      <c r="N58">
        <v>0</v>
      </c>
      <c r="O58">
        <v>12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5</v>
      </c>
      <c r="AD58">
        <v>0</v>
      </c>
      <c r="AE58">
        <v>8</v>
      </c>
      <c r="AF58">
        <v>29</v>
      </c>
      <c r="AG58">
        <v>25</v>
      </c>
      <c r="AH58">
        <v>7.1</v>
      </c>
      <c r="AJ58" t="b">
        <f>OR(AND(B58=1,UserData!$D$4=1), AND(B58=2,UserData!$D$5=1), AND(B58=3,UserData!$D$6=1), UserData!$D$4=-1)</f>
        <v>1</v>
      </c>
      <c r="AK58">
        <f>IF(UserData!$D$2 &lt;&gt; -1, 1 -MIN(1, ABS(C58 - (UserData!$D$2+UserData!$D$3) / 2) / ABS(UserData!$D$2- (UserData!$D$2+UserData!$D$3) / 2 )), 1)</f>
        <v>0.2885116244690944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OR(AH58&lt;=UserData!$D$13, UserData!$D$13=-1)</f>
        <v>1</v>
      </c>
      <c r="AS58" t="b">
        <f>AND(AQ58=TRUE,OR(I58=UserData!$D$15, UserData!$D$15=-1, UserData!$D$15=1))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OR(R58=UserData!$D$23,UserData!$D$23=-1)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IF(AK58&gt;0, AJ58 * UserData!$D$35/2 + AK58 * UserData!$D$35/2 + COUNTIF(AL58:AO58,TRUE)/4 * UserData!$D$36 + COUNTIF(AP58:AS58,TRUE)/4 * UserData!$D$37 + COUNTIF(AT58:AW58,TRUE)/4 * UserData!$D$38 + COUNTIF(AX58:BA58,TRUE)/4 * UserData!$D$39 + COUNTIF(BB58:BL58,TRUE) * UserData!$D$40, 0)</f>
        <v>26.971279061172737</v>
      </c>
    </row>
    <row r="59" spans="1:66" x14ac:dyDescent="0.25">
      <c r="A59">
        <v>50</v>
      </c>
      <c r="B59" s="3">
        <v>2</v>
      </c>
      <c r="C59" s="28">
        <v>86834.936996116739</v>
      </c>
      <c r="D59">
        <v>51</v>
      </c>
      <c r="E59">
        <v>30</v>
      </c>
      <c r="F59">
        <v>8</v>
      </c>
      <c r="G59">
        <v>13.49471</v>
      </c>
      <c r="H59">
        <v>4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17</v>
      </c>
      <c r="P59">
        <v>11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1</v>
      </c>
      <c r="AE59">
        <v>13</v>
      </c>
      <c r="AF59">
        <v>4</v>
      </c>
      <c r="AG59">
        <v>22</v>
      </c>
      <c r="AH59">
        <v>4.9000000000000004</v>
      </c>
      <c r="AJ59" t="b">
        <f>OR(AND(B59=1,UserData!$D$4=1), AND(B59=2,UserData!$D$5=1), AND(B59=3,UserData!$D$6=1), UserData!$D$4=-1)</f>
        <v>1</v>
      </c>
      <c r="AK59">
        <f>IF(UserData!$D$2 &lt;&gt; -1, 1 -MIN(1, ABS(C59 - (UserData!$D$2+UserData!$D$3) / 2) / ABS(UserData!$D$2- (UserData!$D$2+UserData!$D$3) / 2 )), 1)</f>
        <v>0.295238163739165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UserData!$D$15=1))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OR(R59=UserData!$D$23,UserData!$D$23=-1)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IF(AK59&gt;0, AJ59 * UserData!$D$35/2 + AK59 * UserData!$D$35/2 + COUNTIF(AL59:AO59,TRUE)/4 * UserData!$D$36 + COUNTIF(AP59:AS59,TRUE)/4 * UserData!$D$37 + COUNTIF(AT59:AW59,TRUE)/4 * UserData!$D$38 + COUNTIF(AX59:BA59,TRUE)/4 * UserData!$D$39 + COUNTIF(BB59:BL59,TRUE) * UserData!$D$40, 0)</f>
        <v>26.988095409347913</v>
      </c>
    </row>
    <row r="60" spans="1:66" x14ac:dyDescent="0.25">
      <c r="A60">
        <v>896</v>
      </c>
      <c r="B60" s="3">
        <v>2</v>
      </c>
      <c r="C60" s="28">
        <v>87674.460438442125</v>
      </c>
      <c r="D60">
        <v>46</v>
      </c>
      <c r="E60">
        <v>30</v>
      </c>
      <c r="F60">
        <v>7</v>
      </c>
      <c r="G60">
        <v>14.25492</v>
      </c>
      <c r="H60">
        <v>10</v>
      </c>
      <c r="I60">
        <v>0</v>
      </c>
      <c r="J60">
        <v>0</v>
      </c>
      <c r="K60">
        <v>1</v>
      </c>
      <c r="L60">
        <v>1</v>
      </c>
      <c r="M60">
        <v>0</v>
      </c>
      <c r="N60">
        <v>0</v>
      </c>
      <c r="O60">
        <v>12</v>
      </c>
      <c r="P60">
        <v>12</v>
      </c>
      <c r="Q60">
        <v>0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9</v>
      </c>
      <c r="AF60">
        <v>61</v>
      </c>
      <c r="AG60">
        <v>16</v>
      </c>
      <c r="AH60">
        <v>3.8</v>
      </c>
      <c r="AJ60" t="b">
        <f>OR(AND(B60=1,UserData!$D$4=1), AND(B60=2,UserData!$D$5=1), AND(B60=3,UserData!$D$6=1), UserData!$D$4=-1)</f>
        <v>1</v>
      </c>
      <c r="AK60">
        <f>IF(UserData!$D$2 &lt;&gt; -1, 1 -MIN(1, ABS(C60 - (UserData!$D$2+UserData!$D$3) / 2) / ABS(UserData!$D$2- (UserData!$D$2+UserData!$D$3) / 2 )), 1)</f>
        <v>0.29959927916822748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0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UserData!$D$15=1))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OR(R60=UserData!$D$23,UserData!$D$23=-1)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IF(AK60&gt;0, AJ60 * UserData!$D$35/2 + AK60 * UserData!$D$35/2 + COUNTIF(AL60:AO60,TRUE)/4 * UserData!$D$36 + COUNTIF(AP60:AS60,TRUE)/4 * UserData!$D$37 + COUNTIF(AT60:AW60,TRUE)/4 * UserData!$D$38 + COUNTIF(AX60:BA60,TRUE)/4 * UserData!$D$39 + COUNTIF(BB60:BL60,TRUE) * UserData!$D$40, 0)</f>
        <v>26.998998197920571</v>
      </c>
    </row>
    <row r="61" spans="1:66" x14ac:dyDescent="0.25">
      <c r="A61">
        <v>60</v>
      </c>
      <c r="B61" s="3">
        <v>2</v>
      </c>
      <c r="C61" s="28">
        <v>88526.965812987226</v>
      </c>
      <c r="D61">
        <v>45</v>
      </c>
      <c r="E61">
        <v>30</v>
      </c>
      <c r="F61">
        <v>6</v>
      </c>
      <c r="G61">
        <v>15.380649999999999</v>
      </c>
      <c r="H61">
        <v>7</v>
      </c>
      <c r="I61">
        <v>1</v>
      </c>
      <c r="J61">
        <v>0</v>
      </c>
      <c r="K61">
        <v>1</v>
      </c>
      <c r="L61">
        <v>1</v>
      </c>
      <c r="M61">
        <v>1</v>
      </c>
      <c r="N61">
        <v>0</v>
      </c>
      <c r="O61">
        <v>12</v>
      </c>
      <c r="P61">
        <v>9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9</v>
      </c>
      <c r="AF61">
        <v>5</v>
      </c>
      <c r="AG61">
        <v>21</v>
      </c>
      <c r="AH61">
        <v>3</v>
      </c>
      <c r="AJ61" t="b">
        <f>OR(AND(B61=1,UserData!$D$4=1), AND(B61=2,UserData!$D$5=1), AND(B61=3,UserData!$D$6=1), UserData!$D$4=-1)</f>
        <v>1</v>
      </c>
      <c r="AK61">
        <f>IF(UserData!$D$2 &lt;&gt; -1, 1 -MIN(1, ABS(C61 - (UserData!$D$2+UserData!$D$3) / 2) / ABS(UserData!$D$2- (UserData!$D$2+UserData!$D$3) / 2 )), 1)</f>
        <v>0.30402783250556997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UserData!$D$15=1))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OR(R61=UserData!$D$23,UserData!$D$23=-1)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IF(AK61&gt;0, AJ61 * UserData!$D$35/2 + AK61 * UserData!$D$35/2 + COUNTIF(AL61:AO61,TRUE)/4 * UserData!$D$36 + COUNTIF(AP61:AS61,TRUE)/4 * UserData!$D$37 + COUNTIF(AT61:AW61,TRUE)/4 * UserData!$D$38 + COUNTIF(AX61:BA61,TRUE)/4 * UserData!$D$39 + COUNTIF(BB61:BL61,TRUE) * UserData!$D$40, 0)</f>
        <v>27.010069581263924</v>
      </c>
    </row>
    <row r="62" spans="1:66" x14ac:dyDescent="0.25">
      <c r="A62">
        <v>762</v>
      </c>
      <c r="B62" s="3">
        <v>2</v>
      </c>
      <c r="C62" s="28">
        <v>89313.353904831878</v>
      </c>
      <c r="D62">
        <v>54</v>
      </c>
      <c r="E62">
        <v>33</v>
      </c>
      <c r="F62">
        <v>9</v>
      </c>
      <c r="G62">
        <v>15.3284</v>
      </c>
      <c r="H62">
        <v>5</v>
      </c>
      <c r="I62">
        <v>0</v>
      </c>
      <c r="J62">
        <v>0</v>
      </c>
      <c r="K62">
        <v>1</v>
      </c>
      <c r="L62">
        <v>1</v>
      </c>
      <c r="M62">
        <v>1</v>
      </c>
      <c r="N62">
        <v>0</v>
      </c>
      <c r="O62">
        <v>16</v>
      </c>
      <c r="P62">
        <v>15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12</v>
      </c>
      <c r="AF62">
        <v>54</v>
      </c>
      <c r="AG62">
        <v>23</v>
      </c>
      <c r="AH62">
        <v>4.4000000000000004</v>
      </c>
      <c r="AJ62" t="b">
        <f>OR(AND(B62=1,UserData!$D$4=1), AND(B62=2,UserData!$D$5=1), AND(B62=3,UserData!$D$6=1), UserData!$D$4=-1)</f>
        <v>1</v>
      </c>
      <c r="AK62">
        <f>IF(UserData!$D$2 &lt;&gt; -1, 1 -MIN(1, ABS(C62 - (UserData!$D$2+UserData!$D$3) / 2) / ABS(UserData!$D$2- (UserData!$D$2+UserData!$D$3) / 2 )), 1)</f>
        <v>0.30811292300771864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0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UserData!$D$15=1))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OR(R62=UserData!$D$23,UserData!$D$23=-1)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IF(AK62&gt;0, AJ62 * UserData!$D$35/2 + AK62 * UserData!$D$35/2 + COUNTIF(AL62:AO62,TRUE)/4 * UserData!$D$36 + COUNTIF(AP62:AS62,TRUE)/4 * UserData!$D$37 + COUNTIF(AT62:AW62,TRUE)/4 * UserData!$D$38 + COUNTIF(AX62:BA62,TRUE)/4 * UserData!$D$39 + COUNTIF(BB62:BL62,TRUE) * UserData!$D$40, 0)</f>
        <v>27.020282307519295</v>
      </c>
    </row>
    <row r="63" spans="1:66" x14ac:dyDescent="0.25">
      <c r="A63">
        <v>486</v>
      </c>
      <c r="B63" s="3">
        <v>2</v>
      </c>
      <c r="C63" s="28">
        <v>90571.620137593403</v>
      </c>
      <c r="D63">
        <v>45</v>
      </c>
      <c r="E63">
        <v>30</v>
      </c>
      <c r="F63">
        <v>7</v>
      </c>
      <c r="G63">
        <v>5.7137469999999997</v>
      </c>
      <c r="H63">
        <v>10</v>
      </c>
      <c r="I63">
        <v>1</v>
      </c>
      <c r="J63">
        <v>0</v>
      </c>
      <c r="K63">
        <v>0</v>
      </c>
      <c r="L63">
        <v>1</v>
      </c>
      <c r="M63">
        <v>0</v>
      </c>
      <c r="N63">
        <v>0</v>
      </c>
      <c r="O63">
        <v>17</v>
      </c>
      <c r="P63">
        <v>17</v>
      </c>
      <c r="Q63">
        <v>0</v>
      </c>
      <c r="R63">
        <v>1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1</v>
      </c>
      <c r="AE63">
        <v>8</v>
      </c>
      <c r="AF63">
        <v>34</v>
      </c>
      <c r="AG63">
        <v>25</v>
      </c>
      <c r="AH63">
        <v>8.6</v>
      </c>
      <c r="AJ63" t="b">
        <f>OR(AND(B63=1,UserData!$D$4=1), AND(B63=2,UserData!$D$5=1), AND(B63=3,UserData!$D$6=1), UserData!$D$4=-1)</f>
        <v>1</v>
      </c>
      <c r="AK63">
        <f>IF(UserData!$D$2 &lt;&gt; -1, 1 -MIN(1, ABS(C63 - (UserData!$D$2+UserData!$D$3) / 2) / ABS(UserData!$D$2- (UserData!$D$2+UserData!$D$3) / 2 )), 1)</f>
        <v>0.31464930305967431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OR(AH63&lt;=UserData!$D$13, UserData!$D$13=-1)</f>
        <v>1</v>
      </c>
      <c r="AS63" t="b">
        <f>AND(AQ63=TRUE,OR(I63=UserData!$D$15, UserData!$D$15=-1, UserData!$D$15=1))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OR(R63=UserData!$D$23,UserData!$D$23=-1)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IF(AK63&gt;0, AJ63 * UserData!$D$35/2 + AK63 * UserData!$D$35/2 + COUNTIF(AL63:AO63,TRUE)/4 * UserData!$D$36 + COUNTIF(AP63:AS63,TRUE)/4 * UserData!$D$37 + COUNTIF(AT63:AW63,TRUE)/4 * UserData!$D$38 + COUNTIF(AX63:BA63,TRUE)/4 * UserData!$D$39 + COUNTIF(BB63:BL63,TRUE) * UserData!$D$40, 0)</f>
        <v>28.286623257649186</v>
      </c>
    </row>
    <row r="64" spans="1:66" x14ac:dyDescent="0.25">
      <c r="A64">
        <v>520</v>
      </c>
      <c r="B64" s="3">
        <v>2</v>
      </c>
      <c r="C64" s="28">
        <v>91829.609623737822</v>
      </c>
      <c r="D64">
        <v>62</v>
      </c>
      <c r="E64">
        <v>31</v>
      </c>
      <c r="F64">
        <v>11</v>
      </c>
      <c r="G64">
        <v>5.858536</v>
      </c>
      <c r="H64">
        <v>10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22</v>
      </c>
      <c r="P64">
        <v>17</v>
      </c>
      <c r="Q64">
        <v>0</v>
      </c>
      <c r="R64">
        <v>0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20</v>
      </c>
      <c r="AF64">
        <v>36</v>
      </c>
      <c r="AG64">
        <v>42</v>
      </c>
      <c r="AH64">
        <v>9</v>
      </c>
      <c r="AJ64" t="b">
        <f>OR(AND(B64=1,UserData!$D$4=1), AND(B64=2,UserData!$D$5=1), AND(B64=3,UserData!$D$6=1), UserData!$D$4=-1)</f>
        <v>1</v>
      </c>
      <c r="AK64">
        <f>IF(UserData!$D$2 &lt;&gt; -1, 1 -MIN(1, ABS(C64 - (UserData!$D$2+UserData!$D$3) / 2) / ABS(UserData!$D$2- (UserData!$D$2+UserData!$D$3) / 2 )), 1)</f>
        <v>0.32118424548180191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OR(AH64&lt;=UserData!$D$13, UserData!$D$13=-1)</f>
        <v>1</v>
      </c>
      <c r="AS64" t="b">
        <f>AND(AQ64=TRUE,OR(I64=UserData!$D$15, UserData!$D$15=-1, UserData!$D$15=1))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OR(R64=UserData!$D$23,UserData!$D$23=-1)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IF(AK64&gt;0, AJ64 * UserData!$D$35/2 + AK64 * UserData!$D$35/2 + COUNTIF(AL64:AO64,TRUE)/4 * UserData!$D$36 + COUNTIF(AP64:AS64,TRUE)/4 * UserData!$D$37 + COUNTIF(AT64:AW64,TRUE)/4 * UserData!$D$38 + COUNTIF(AX64:BA64,TRUE)/4 * UserData!$D$39 + COUNTIF(BB64:BL64,TRUE) * UserData!$D$40, 0)</f>
        <v>28.302960613704506</v>
      </c>
    </row>
    <row r="65" spans="1:66" x14ac:dyDescent="0.25">
      <c r="A65">
        <v>626</v>
      </c>
      <c r="B65" s="3">
        <v>2</v>
      </c>
      <c r="C65" s="28">
        <v>91829.760576438057</v>
      </c>
      <c r="D65">
        <v>46</v>
      </c>
      <c r="E65">
        <v>29</v>
      </c>
      <c r="F65">
        <v>6</v>
      </c>
      <c r="G65">
        <v>0.83657099999999995</v>
      </c>
      <c r="H65">
        <v>7</v>
      </c>
      <c r="I65">
        <v>1</v>
      </c>
      <c r="J65">
        <v>0</v>
      </c>
      <c r="K65">
        <v>1</v>
      </c>
      <c r="L65">
        <v>1</v>
      </c>
      <c r="M65">
        <v>1</v>
      </c>
      <c r="N65">
        <v>0</v>
      </c>
      <c r="O65">
        <v>12</v>
      </c>
      <c r="P65">
        <v>11</v>
      </c>
      <c r="Q65">
        <v>0</v>
      </c>
      <c r="R65">
        <v>0</v>
      </c>
      <c r="S65">
        <v>0</v>
      </c>
      <c r="T65">
        <v>0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3</v>
      </c>
      <c r="AD65">
        <v>1</v>
      </c>
      <c r="AE65">
        <v>11</v>
      </c>
      <c r="AF65">
        <v>45</v>
      </c>
      <c r="AG65">
        <v>26</v>
      </c>
      <c r="AH65">
        <v>11</v>
      </c>
      <c r="AJ65" t="b">
        <f>OR(AND(B65=1,UserData!$D$4=1), AND(B65=2,UserData!$D$5=1), AND(B65=3,UserData!$D$6=1), UserData!$D$4=-1)</f>
        <v>1</v>
      </c>
      <c r="AK65">
        <f>IF(UserData!$D$2 &lt;&gt; -1, 1 -MIN(1, ABS(C65 - (UserData!$D$2+UserData!$D$3) / 2) / ABS(UserData!$D$2- (UserData!$D$2+UserData!$D$3) / 2 )), 1)</f>
        <v>0.32118502964352613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OR(AH65&lt;=UserData!$D$13, UserData!$D$13=-1)</f>
        <v>0</v>
      </c>
      <c r="AS65" t="b">
        <f>AND(AQ65=TRUE,OR(I65=UserData!$D$15, UserData!$D$15=-1, UserData!$D$15=1))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OR(R65=UserData!$D$23,UserData!$D$23=-1)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IF(AK65&gt;0, AJ65 * UserData!$D$35/2 + AK65 * UserData!$D$35/2 + COUNTIF(AL65:AO65,TRUE)/4 * UserData!$D$36 + COUNTIF(AP65:AS65,TRUE)/4 * UserData!$D$37 + COUNTIF(AT65:AW65,TRUE)/4 * UserData!$D$38 + COUNTIF(AX65:BA65,TRUE)/4 * UserData!$D$39 + COUNTIF(BB65:BL65,TRUE) * UserData!$D$40, 0)</f>
        <v>27.052962574108815</v>
      </c>
    </row>
    <row r="66" spans="1:66" x14ac:dyDescent="0.25">
      <c r="A66">
        <v>925</v>
      </c>
      <c r="B66" s="3">
        <v>2</v>
      </c>
      <c r="C66" s="28">
        <v>92454.402849986989</v>
      </c>
      <c r="D66">
        <v>44</v>
      </c>
      <c r="E66">
        <v>26</v>
      </c>
      <c r="F66">
        <v>6</v>
      </c>
      <c r="G66">
        <v>3.3985470000000002</v>
      </c>
      <c r="H66">
        <v>7</v>
      </c>
      <c r="I66">
        <v>0</v>
      </c>
      <c r="J66">
        <v>0</v>
      </c>
      <c r="K66">
        <v>1</v>
      </c>
      <c r="L66">
        <v>1</v>
      </c>
      <c r="M66">
        <v>1</v>
      </c>
      <c r="N66">
        <v>0</v>
      </c>
      <c r="O66">
        <v>12</v>
      </c>
      <c r="P66">
        <v>10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1</v>
      </c>
      <c r="AE66">
        <v>12</v>
      </c>
      <c r="AF66">
        <v>62</v>
      </c>
      <c r="AG66">
        <v>15</v>
      </c>
      <c r="AH66">
        <v>5.0999999999999996</v>
      </c>
      <c r="AJ66" t="b">
        <f>OR(AND(B66=1,UserData!$D$4=1), AND(B66=2,UserData!$D$5=1), AND(B66=3,UserData!$D$6=1), UserData!$D$4=-1)</f>
        <v>1</v>
      </c>
      <c r="AK66">
        <f>IF(UserData!$D$2 &lt;&gt; -1, 1 -MIN(1, ABS(C66 - (UserData!$D$2+UserData!$D$3) / 2) / ABS(UserData!$D$2- (UserData!$D$2+UserData!$D$3) / 2 )), 1)</f>
        <v>0.32442989085820917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1</v>
      </c>
      <c r="AS66" t="b">
        <f>AND(AQ66=TRUE,OR(I66=UserData!$D$15, UserData!$D$15=-1, UserData!$D$15=1))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OR(R66=UserData!$D$23,UserData!$D$23=-1)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IF(AK66&gt;0, AJ66 * UserData!$D$35/2 + AK66 * UserData!$D$35/2 + COUNTIF(AL66:AO66,TRUE)/4 * UserData!$D$36 + COUNTIF(AP66:AS66,TRUE)/4 * UserData!$D$37 + COUNTIF(AT66:AW66,TRUE)/4 * UserData!$D$38 + COUNTIF(AX66:BA66,TRUE)/4 * UserData!$D$39 + COUNTIF(BB66:BL66,TRUE) * UserData!$D$40, 0)</f>
        <v>28.311074727145524</v>
      </c>
    </row>
    <row r="67" spans="1:66" x14ac:dyDescent="0.25">
      <c r="A67">
        <v>1093</v>
      </c>
      <c r="B67" s="3">
        <v>2</v>
      </c>
      <c r="C67" s="28">
        <v>93087.473315965384</v>
      </c>
      <c r="D67">
        <v>54</v>
      </c>
      <c r="E67">
        <v>31</v>
      </c>
      <c r="F67">
        <v>10</v>
      </c>
      <c r="G67">
        <v>14.925369999999999</v>
      </c>
      <c r="H67">
        <v>10</v>
      </c>
      <c r="I67">
        <v>1</v>
      </c>
      <c r="J67">
        <v>0</v>
      </c>
      <c r="K67">
        <v>1</v>
      </c>
      <c r="L67">
        <v>1</v>
      </c>
      <c r="M67">
        <v>1</v>
      </c>
      <c r="N67">
        <v>0</v>
      </c>
      <c r="O67">
        <v>12</v>
      </c>
      <c r="P67">
        <v>5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13</v>
      </c>
      <c r="AF67">
        <v>79</v>
      </c>
      <c r="AG67">
        <v>16</v>
      </c>
      <c r="AH67">
        <v>2.4</v>
      </c>
      <c r="AJ67" t="b">
        <f>OR(AND(B67=1,UserData!$D$4=1), AND(B67=2,UserData!$D$5=1), AND(B67=3,UserData!$D$6=1), UserData!$D$4=-1)</f>
        <v>1</v>
      </c>
      <c r="AK67">
        <f>IF(UserData!$D$2 &lt;&gt; -1, 1 -MIN(1, ABS(C67 - (UserData!$D$2+UserData!$D$3) / 2) / ABS(UserData!$D$2- (UserData!$D$2+UserData!$D$3) / 2 )), 1)</f>
        <v>0.32771853443582599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UserData!$D$15=1))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1</v>
      </c>
      <c r="AZ67" t="b">
        <f>OR(Q67&lt;&gt;UserData!$D$24,UserData!$D$24=-1,UserData!$D$24=0)</f>
        <v>1</v>
      </c>
      <c r="BA67" s="12" t="b">
        <f>OR(R67=UserData!$D$23,UserData!$D$23=-1)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IF(AK67&gt;0, AJ67 * UserData!$D$35/2 + AK67 * UserData!$D$35/2 + COUNTIF(AL67:AO67,TRUE)/4 * UserData!$D$36 + COUNTIF(AP67:AS67,TRUE)/4 * UserData!$D$37 + COUNTIF(AT67:AW67,TRUE)/4 * UserData!$D$38 + COUNTIF(AX67:BA67,TRUE)/4 * UserData!$D$39 + COUNTIF(BB67:BL67,TRUE) * UserData!$D$40, 0)</f>
        <v>27.069296336089565</v>
      </c>
    </row>
    <row r="68" spans="1:66" x14ac:dyDescent="0.25">
      <c r="A68">
        <v>1097</v>
      </c>
      <c r="B68" s="3">
        <v>2</v>
      </c>
      <c r="C68" s="28">
        <v>93713.046464499072</v>
      </c>
      <c r="D68">
        <v>52</v>
      </c>
      <c r="E68">
        <v>30</v>
      </c>
      <c r="F68">
        <v>8</v>
      </c>
      <c r="G68">
        <v>14.87331</v>
      </c>
      <c r="H68">
        <v>7</v>
      </c>
      <c r="I68">
        <v>1</v>
      </c>
      <c r="J68">
        <v>0</v>
      </c>
      <c r="K68">
        <v>0</v>
      </c>
      <c r="L68">
        <v>1</v>
      </c>
      <c r="M68">
        <v>0</v>
      </c>
      <c r="N68">
        <v>0</v>
      </c>
      <c r="O68">
        <v>12</v>
      </c>
      <c r="P68">
        <v>12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5</v>
      </c>
      <c r="AD68">
        <v>1</v>
      </c>
      <c r="AE68">
        <v>14</v>
      </c>
      <c r="AF68">
        <v>79</v>
      </c>
      <c r="AG68">
        <v>16</v>
      </c>
      <c r="AH68">
        <v>2.4</v>
      </c>
      <c r="AJ68" t="b">
        <f>OR(AND(B68=1,UserData!$D$4=1), AND(B68=2,UserData!$D$5=1), AND(B68=3,UserData!$D$6=1), UserData!$D$4=-1)</f>
        <v>1</v>
      </c>
      <c r="AK68">
        <f>IF(UserData!$D$2 &lt;&gt; -1, 1 -MIN(1, ABS(C68 - (UserData!$D$2+UserData!$D$3) / 2) / ABS(UserData!$D$2- (UserData!$D$2+UserData!$D$3) / 2 )), 1)</f>
        <v>0.33096823131447506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0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UserData!$D$15=1))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OR(R68=UserData!$D$23,UserData!$D$23=-1)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IF(AK68&gt;0, AJ68 * UserData!$D$35/2 + AK68 * UserData!$D$35/2 + COUNTIF(AL68:AO68,TRUE)/4 * UserData!$D$36 + COUNTIF(AP68:AS68,TRUE)/4 * UserData!$D$37 + COUNTIF(AT68:AW68,TRUE)/4 * UserData!$D$38 + COUNTIF(AX68:BA68,TRUE)/4 * UserData!$D$39 + COUNTIF(BB68:BL68,TRUE) * UserData!$D$40, 0)</f>
        <v>27.077420578286187</v>
      </c>
    </row>
    <row r="69" spans="1:66" x14ac:dyDescent="0.25">
      <c r="A69">
        <v>56</v>
      </c>
      <c r="B69" s="3">
        <v>2</v>
      </c>
      <c r="C69" s="28">
        <v>94491.82402437384</v>
      </c>
      <c r="D69">
        <v>51</v>
      </c>
      <c r="E69">
        <v>32</v>
      </c>
      <c r="F69">
        <v>9</v>
      </c>
      <c r="G69">
        <v>15.185420000000001</v>
      </c>
      <c r="H69">
        <v>10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12</v>
      </c>
      <c r="P69">
        <v>11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2</v>
      </c>
      <c r="AD69">
        <v>1</v>
      </c>
      <c r="AE69">
        <v>10</v>
      </c>
      <c r="AF69">
        <v>5</v>
      </c>
      <c r="AG69">
        <v>21</v>
      </c>
      <c r="AH69">
        <v>3</v>
      </c>
      <c r="AJ69" t="b">
        <f>OR(AND(B69=1,UserData!$D$4=1), AND(B69=2,UserData!$D$5=1), AND(B69=3,UserData!$D$6=1), UserData!$D$4=-1)</f>
        <v>1</v>
      </c>
      <c r="AK69">
        <f>IF(UserData!$D$2 &lt;&gt; -1, 1 -MIN(1, ABS(C69 - (UserData!$D$2+UserData!$D$3) / 2) / ABS(UserData!$D$2- (UserData!$D$2+UserData!$D$3) / 2 )), 1)</f>
        <v>0.33501378699636286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UserData!$D$15=1))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OR(R69=UserData!$D$23,UserData!$D$23=-1)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IF(AK69&gt;0, AJ69 * UserData!$D$35/2 + AK69 * UserData!$D$35/2 + COUNTIF(AL69:AO69,TRUE)/4 * UserData!$D$36 + COUNTIF(AP69:AS69,TRUE)/4 * UserData!$D$37 + COUNTIF(AT69:AW69,TRUE)/4 * UserData!$D$38 + COUNTIF(AX69:BA69,TRUE)/4 * UserData!$D$39 + COUNTIF(BB69:BL69,TRUE) * UserData!$D$40, 0)</f>
        <v>27.087534467490908</v>
      </c>
    </row>
    <row r="70" spans="1:66" x14ac:dyDescent="0.25">
      <c r="A70">
        <v>45</v>
      </c>
      <c r="B70" s="3">
        <v>2</v>
      </c>
      <c r="C70" s="28">
        <v>95603.477447037614</v>
      </c>
      <c r="D70">
        <v>52</v>
      </c>
      <c r="E70">
        <v>29</v>
      </c>
      <c r="F70">
        <v>8</v>
      </c>
      <c r="G70">
        <v>13.19631</v>
      </c>
      <c r="H70">
        <v>5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14</v>
      </c>
      <c r="P70">
        <v>12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5</v>
      </c>
      <c r="AD70">
        <v>1</v>
      </c>
      <c r="AE70">
        <v>15</v>
      </c>
      <c r="AF70">
        <v>4</v>
      </c>
      <c r="AG70">
        <v>22</v>
      </c>
      <c r="AH70">
        <v>4.9000000000000004</v>
      </c>
      <c r="AJ70" t="b">
        <f>OR(AND(B70=1,UserData!$D$4=1), AND(B70=2,UserData!$D$5=1), AND(B70=3,UserData!$D$6=1), UserData!$D$4=-1)</f>
        <v>1</v>
      </c>
      <c r="AK70">
        <f>IF(UserData!$D$2 &lt;&gt; -1, 1 -MIN(1, ABS(C70 - (UserData!$D$2+UserData!$D$3) / 2) / ABS(UserData!$D$2- (UserData!$D$2+UserData!$D$3) / 2 )), 1)</f>
        <v>0.34078854997370212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UserData!$D$15=1))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OR(R70=UserData!$D$23,UserData!$D$23=-1)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IF(AK70&gt;0, AJ70 * UserData!$D$35/2 + AK70 * UserData!$D$35/2 + COUNTIF(AL70:AO70,TRUE)/4 * UserData!$D$36 + COUNTIF(AP70:AS70,TRUE)/4 * UserData!$D$37 + COUNTIF(AT70:AW70,TRUE)/4 * UserData!$D$38 + COUNTIF(AX70:BA70,TRUE)/4 * UserData!$D$39 + COUNTIF(BB70:BL70,TRUE) * UserData!$D$40, 0)</f>
        <v>27.101971374934255</v>
      </c>
    </row>
    <row r="71" spans="1:66" x14ac:dyDescent="0.25">
      <c r="A71">
        <v>52</v>
      </c>
      <c r="B71" s="3">
        <v>2</v>
      </c>
      <c r="C71" s="28">
        <v>95603.477447037614</v>
      </c>
      <c r="D71">
        <v>52</v>
      </c>
      <c r="E71">
        <v>29</v>
      </c>
      <c r="F71">
        <v>8</v>
      </c>
      <c r="G71">
        <v>13.19631</v>
      </c>
      <c r="H71">
        <v>5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14</v>
      </c>
      <c r="P71">
        <v>12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15</v>
      </c>
      <c r="AF71">
        <v>4</v>
      </c>
      <c r="AG71">
        <v>22</v>
      </c>
      <c r="AH71">
        <v>4.9000000000000004</v>
      </c>
      <c r="AJ71" t="b">
        <f>OR(AND(B71=1,UserData!$D$4=1), AND(B71=2,UserData!$D$5=1), AND(B71=3,UserData!$D$6=1), UserData!$D$4=-1)</f>
        <v>1</v>
      </c>
      <c r="AK71">
        <f>IF(UserData!$D$2 &lt;&gt; -1, 1 -MIN(1, ABS(C71 - (UserData!$D$2+UserData!$D$3) / 2) / ABS(UserData!$D$2- (UserData!$D$2+UserData!$D$3) / 2 )), 1)</f>
        <v>0.34078854997370212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UserData!$D$15=1))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OR(R71=UserData!$D$23,UserData!$D$23=-1)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IF(AK71&gt;0, AJ71 * UserData!$D$35/2 + AK71 * UserData!$D$35/2 + COUNTIF(AL71:AO71,TRUE)/4 * UserData!$D$36 + COUNTIF(AP71:AS71,TRUE)/4 * UserData!$D$37 + COUNTIF(AT71:AW71,TRUE)/4 * UserData!$D$38 + COUNTIF(AX71:BA71,TRUE)/4 * UserData!$D$39 + COUNTIF(BB71:BL71,TRUE) * UserData!$D$40, 0)</f>
        <v>27.101971374934255</v>
      </c>
    </row>
    <row r="72" spans="1:66" x14ac:dyDescent="0.25">
      <c r="A72">
        <v>756</v>
      </c>
      <c r="B72" s="3">
        <v>2</v>
      </c>
      <c r="C72" s="28">
        <v>96480.613270503483</v>
      </c>
      <c r="D72">
        <v>53</v>
      </c>
      <c r="E72">
        <v>31</v>
      </c>
      <c r="F72">
        <v>9</v>
      </c>
      <c r="G72">
        <v>14.10224</v>
      </c>
      <c r="H72">
        <v>10</v>
      </c>
      <c r="I72">
        <v>0</v>
      </c>
      <c r="J72">
        <v>0</v>
      </c>
      <c r="K72">
        <v>1</v>
      </c>
      <c r="L72">
        <v>1</v>
      </c>
      <c r="M72">
        <v>1</v>
      </c>
      <c r="N72">
        <v>0</v>
      </c>
      <c r="O72">
        <v>16</v>
      </c>
      <c r="P72">
        <v>13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1</v>
      </c>
      <c r="AE72">
        <v>13</v>
      </c>
      <c r="AF72">
        <v>54</v>
      </c>
      <c r="AG72">
        <v>23</v>
      </c>
      <c r="AH72">
        <v>4.4000000000000004</v>
      </c>
      <c r="AJ72" t="b">
        <f>OR(AND(B72=1,UserData!$D$4=1), AND(B72=2,UserData!$D$5=1), AND(B72=3,UserData!$D$6=1), UserData!$D$4=-1)</f>
        <v>1</v>
      </c>
      <c r="AK72">
        <f>IF(UserData!$D$2 &lt;&gt; -1, 1 -MIN(1, ABS(C72 - (UserData!$D$2+UserData!$D$3) / 2) / ABS(UserData!$D$2- (UserData!$D$2+UserData!$D$3) / 2 )), 1)</f>
        <v>0.34534505236570778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UserData!$D$15=1))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OR(R72=UserData!$D$23,UserData!$D$23=-1)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IF(AK72&gt;0, AJ72 * UserData!$D$35/2 + AK72 * UserData!$D$35/2 + COUNTIF(AL72:AO72,TRUE)/4 * UserData!$D$36 + COUNTIF(AP72:AS72,TRUE)/4 * UserData!$D$37 + COUNTIF(AT72:AW72,TRUE)/4 * UserData!$D$38 + COUNTIF(AX72:BA72,TRUE)/4 * UserData!$D$39 + COUNTIF(BB72:BL72,TRUE) * UserData!$D$40, 0)</f>
        <v>27.113362630914271</v>
      </c>
    </row>
    <row r="73" spans="1:66" x14ac:dyDescent="0.25">
      <c r="A73">
        <v>599</v>
      </c>
      <c r="B73" s="3">
        <v>2</v>
      </c>
      <c r="C73" s="28">
        <v>96735.584960582491</v>
      </c>
      <c r="D73">
        <v>45</v>
      </c>
      <c r="E73">
        <v>28</v>
      </c>
      <c r="F73">
        <v>6</v>
      </c>
      <c r="G73">
        <v>15.255129999999999</v>
      </c>
      <c r="H73">
        <v>8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12</v>
      </c>
      <c r="P73">
        <v>9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0</v>
      </c>
      <c r="AE73">
        <v>11</v>
      </c>
      <c r="AF73">
        <v>41</v>
      </c>
      <c r="AG73">
        <v>25</v>
      </c>
      <c r="AH73">
        <v>3.7</v>
      </c>
      <c r="AJ73" t="b">
        <f>OR(AND(B73=1,UserData!$D$4=1), AND(B73=2,UserData!$D$5=1), AND(B73=3,UserData!$D$6=1), UserData!$D$4=-1)</f>
        <v>1</v>
      </c>
      <c r="AK73">
        <f>IF(UserData!$D$2 &lt;&gt; -1, 1 -MIN(1, ABS(C73 - (UserData!$D$2+UserData!$D$3) / 2) / ABS(UserData!$D$2- (UserData!$D$2+UserData!$D$3) / 2 )), 1)</f>
        <v>0.34666956686466888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UserData!$D$15=1))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OR(R73=UserData!$D$23,UserData!$D$23=-1)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IF(AK73&gt;0, AJ73 * UserData!$D$35/2 + AK73 * UserData!$D$35/2 + COUNTIF(AL73:AO73,TRUE)/4 * UserData!$D$36 + COUNTIF(AP73:AS73,TRUE)/4 * UserData!$D$37 + COUNTIF(AT73:AW73,TRUE)/4 * UserData!$D$38 + COUNTIF(AX73:BA73,TRUE)/4 * UserData!$D$39 + COUNTIF(BB73:BL73,TRUE) * UserData!$D$40, 0)</f>
        <v>27.116673917161673</v>
      </c>
    </row>
    <row r="74" spans="1:66" x14ac:dyDescent="0.25">
      <c r="A74">
        <v>75</v>
      </c>
      <c r="B74" s="3">
        <v>2</v>
      </c>
      <c r="C74" s="28">
        <v>96861.064392648113</v>
      </c>
      <c r="D74">
        <v>60</v>
      </c>
      <c r="E74">
        <v>28</v>
      </c>
      <c r="F74">
        <v>11</v>
      </c>
      <c r="G74">
        <v>19.136129</v>
      </c>
      <c r="H74">
        <v>10</v>
      </c>
      <c r="I74">
        <v>1</v>
      </c>
      <c r="J74">
        <v>0</v>
      </c>
      <c r="K74">
        <v>0</v>
      </c>
      <c r="L74">
        <v>1</v>
      </c>
      <c r="M74">
        <v>1</v>
      </c>
      <c r="N74">
        <v>0</v>
      </c>
      <c r="O74">
        <v>14</v>
      </c>
      <c r="P74">
        <v>7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2</v>
      </c>
      <c r="AD74">
        <v>0</v>
      </c>
      <c r="AE74">
        <v>21</v>
      </c>
      <c r="AF74">
        <v>5</v>
      </c>
      <c r="AG74">
        <v>21</v>
      </c>
      <c r="AH74">
        <v>3</v>
      </c>
      <c r="AJ74" t="b">
        <f>OR(AND(B74=1,UserData!$D$4=1), AND(B74=2,UserData!$D$5=1), AND(B74=3,UserData!$D$6=1), UserData!$D$4=-1)</f>
        <v>1</v>
      </c>
      <c r="AK74">
        <f>IF(UserData!$D$2 &lt;&gt; -1, 1 -MIN(1, ABS(C74 - (UserData!$D$2+UserData!$D$3) / 2) / ABS(UserData!$D$2- (UserData!$D$2+UserData!$D$3) / 2 )), 1)</f>
        <v>0.34732140129789879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UserData!$D$15=1))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1</v>
      </c>
      <c r="AZ74" t="b">
        <f>OR(Q74&lt;&gt;UserData!$D$24,UserData!$D$24=-1,UserData!$D$24=0)</f>
        <v>1</v>
      </c>
      <c r="BA74" s="12" t="b">
        <f>OR(R74=UserData!$D$23,UserData!$D$23=-1)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IF(AK74&gt;0, AJ74 * UserData!$D$35/2 + AK74 * UserData!$D$35/2 + COUNTIF(AL74:AO74,TRUE)/4 * UserData!$D$36 + COUNTIF(AP74:AS74,TRUE)/4 * UserData!$D$37 + COUNTIF(AT74:AW74,TRUE)/4 * UserData!$D$38 + COUNTIF(AX74:BA74,TRUE)/4 * UserData!$D$39 + COUNTIF(BB74:BL74,TRUE) * UserData!$D$40, 0)</f>
        <v>27.118303503244746</v>
      </c>
    </row>
    <row r="75" spans="1:66" x14ac:dyDescent="0.25">
      <c r="A75">
        <v>573</v>
      </c>
      <c r="B75" s="3">
        <v>2</v>
      </c>
      <c r="C75" s="28">
        <v>96861.303401090147</v>
      </c>
      <c r="D75">
        <v>53</v>
      </c>
      <c r="E75">
        <v>33</v>
      </c>
      <c r="F75">
        <v>10</v>
      </c>
      <c r="G75">
        <v>12.454510000000001</v>
      </c>
      <c r="H75">
        <v>10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6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1</v>
      </c>
      <c r="AE75">
        <v>10</v>
      </c>
      <c r="AF75">
        <v>40</v>
      </c>
      <c r="AG75">
        <v>12</v>
      </c>
      <c r="AH75">
        <v>1.7</v>
      </c>
      <c r="AJ75" t="b">
        <f>OR(AND(B75=1,UserData!$D$4=1), AND(B75=2,UserData!$D$5=1), AND(B75=3,UserData!$D$6=1), UserData!$D$4=-1)</f>
        <v>1</v>
      </c>
      <c r="AK75">
        <f>IF(UserData!$D$2 &lt;&gt; -1, 1 -MIN(1, ABS(C75 - (UserData!$D$2+UserData!$D$3) / 2) / ABS(UserData!$D$2- (UserData!$D$2+UserData!$D$3) / 2 )), 1)</f>
        <v>0.34732264288729542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0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UserData!$D$15=1))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1</v>
      </c>
      <c r="AZ75" t="b">
        <f>OR(Q75&lt;&gt;UserData!$D$24,UserData!$D$24=-1,UserData!$D$24=0)</f>
        <v>1</v>
      </c>
      <c r="BA75" s="12" t="b">
        <f>OR(R75=UserData!$D$23,UserData!$D$23=-1)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IF(AK75&gt;0, AJ75 * UserData!$D$35/2 + AK75 * UserData!$D$35/2 + COUNTIF(AL75:AO75,TRUE)/4 * UserData!$D$36 + COUNTIF(AP75:AS75,TRUE)/4 * UserData!$D$37 + COUNTIF(AT75:AW75,TRUE)/4 * UserData!$D$38 + COUNTIF(AX75:BA75,TRUE)/4 * UserData!$D$39 + COUNTIF(BB75:BL75,TRUE) * UserData!$D$40, 0)</f>
        <v>27.118306607218237</v>
      </c>
    </row>
    <row r="76" spans="1:66" x14ac:dyDescent="0.25">
      <c r="A76">
        <v>412</v>
      </c>
      <c r="B76" s="3">
        <v>2</v>
      </c>
      <c r="C76" s="28">
        <v>97345.622560384232</v>
      </c>
      <c r="D76">
        <v>67</v>
      </c>
      <c r="E76">
        <v>55</v>
      </c>
      <c r="F76">
        <v>12</v>
      </c>
      <c r="G76">
        <v>17.355720999999999</v>
      </c>
      <c r="H76">
        <v>9</v>
      </c>
      <c r="I76">
        <v>0</v>
      </c>
      <c r="J76">
        <v>1</v>
      </c>
      <c r="K76">
        <v>1</v>
      </c>
      <c r="L76">
        <v>1</v>
      </c>
      <c r="M76">
        <v>1</v>
      </c>
      <c r="N76">
        <v>1</v>
      </c>
      <c r="O76">
        <v>14</v>
      </c>
      <c r="P76">
        <v>6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</v>
      </c>
      <c r="AE76">
        <v>0</v>
      </c>
      <c r="AF76">
        <v>24</v>
      </c>
      <c r="AG76">
        <v>12</v>
      </c>
      <c r="AH76">
        <v>1.3</v>
      </c>
      <c r="AJ76" t="b">
        <f>OR(AND(B76=1,UserData!$D$4=1), AND(B76=2,UserData!$D$5=1), AND(B76=3,UserData!$D$6=1), UserData!$D$4=-1)</f>
        <v>1</v>
      </c>
      <c r="AK76">
        <f>IF(UserData!$D$2 &lt;&gt; -1, 1 -MIN(1, ABS(C76 - (UserData!$D$2+UserData!$D$3) / 2) / ABS(UserData!$D$2- (UserData!$D$2+UserData!$D$3) / 2 )), 1)</f>
        <v>0.34983856043253703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0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UserData!$D$15=1))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1</v>
      </c>
      <c r="AZ76" t="b">
        <f>OR(Q76&lt;&gt;UserData!$D$24,UserData!$D$24=-1,UserData!$D$24=0)</f>
        <v>1</v>
      </c>
      <c r="BA76" s="12" t="b">
        <f>OR(R76=UserData!$D$23,UserData!$D$23=-1)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IF(AK76&gt;0, AJ76 * UserData!$D$35/2 + AK76 * UserData!$D$35/2 + COUNTIF(AL76:AO76,TRUE)/4 * UserData!$D$36 + COUNTIF(AP76:AS76,TRUE)/4 * UserData!$D$37 + COUNTIF(AT76:AW76,TRUE)/4 * UserData!$D$38 + COUNTIF(AX76:BA76,TRUE)/4 * UserData!$D$39 + COUNTIF(BB76:BL76,TRUE) * UserData!$D$40, 0)</f>
        <v>27.124596401081341</v>
      </c>
    </row>
    <row r="77" spans="1:66" x14ac:dyDescent="0.25">
      <c r="A77">
        <v>103</v>
      </c>
      <c r="B77" s="3">
        <v>2</v>
      </c>
      <c r="C77" s="28">
        <v>98119.255149059507</v>
      </c>
      <c r="D77">
        <v>60</v>
      </c>
      <c r="E77">
        <v>34</v>
      </c>
      <c r="F77">
        <v>10</v>
      </c>
      <c r="G77">
        <v>12.56378</v>
      </c>
      <c r="H77">
        <v>6</v>
      </c>
      <c r="I77">
        <v>1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14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</v>
      </c>
      <c r="AD77">
        <v>1</v>
      </c>
      <c r="AE77">
        <v>16</v>
      </c>
      <c r="AF77">
        <v>8</v>
      </c>
      <c r="AG77">
        <v>27</v>
      </c>
      <c r="AH77">
        <v>6.3</v>
      </c>
      <c r="AJ77" t="b">
        <f>OR(AND(B77=1,UserData!$D$4=1), AND(B77=2,UserData!$D$5=1), AND(B77=3,UserData!$D$6=1), UserData!$D$4=-1)</f>
        <v>1</v>
      </c>
      <c r="AK77">
        <f>IF(UserData!$D$2 &lt;&gt; -1, 1 -MIN(1, ABS(C77 - (UserData!$D$2+UserData!$D$3) / 2) / ABS(UserData!$D$2- (UserData!$D$2+UserData!$D$3) / 2 )), 1)</f>
        <v>0.35385738926899202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0</v>
      </c>
      <c r="AQ77" t="b">
        <f>OR(H77&lt;=UserData!$D$14, UserData!$D$14=-1)</f>
        <v>1</v>
      </c>
      <c r="AR77" t="b">
        <f>OR(AH77&lt;=UserData!$D$13, UserData!$D$13=-1)</f>
        <v>1</v>
      </c>
      <c r="AS77" t="b">
        <f>AND(AQ77=TRUE,OR(I77=UserData!$D$15, UserData!$D$15=-1, UserData!$D$15=1))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OR(R77=UserData!$D$23,UserData!$D$23=-1)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IF(AK77&gt;0, AJ77 * UserData!$D$35/2 + AK77 * UserData!$D$35/2 + COUNTIF(AL77:AO77,TRUE)/4 * UserData!$D$36 + COUNTIF(AP77:AS77,TRUE)/4 * UserData!$D$37 + COUNTIF(AT77:AW77,TRUE)/4 * UserData!$D$38 + COUNTIF(AX77:BA77,TRUE)/4 * UserData!$D$39 + COUNTIF(BB77:BL77,TRUE) * UserData!$D$40, 0)</f>
        <v>27.134643473172481</v>
      </c>
    </row>
    <row r="78" spans="1:66" x14ac:dyDescent="0.25">
      <c r="A78">
        <v>840</v>
      </c>
      <c r="B78" s="3">
        <v>2</v>
      </c>
      <c r="C78" s="28">
        <v>98439.803207996476</v>
      </c>
      <c r="D78">
        <v>42</v>
      </c>
      <c r="E78">
        <v>30</v>
      </c>
      <c r="F78">
        <v>5</v>
      </c>
      <c r="G78">
        <v>4.818765</v>
      </c>
      <c r="H78">
        <v>7</v>
      </c>
      <c r="I78">
        <v>1</v>
      </c>
      <c r="J78">
        <v>1</v>
      </c>
      <c r="K78">
        <v>0</v>
      </c>
      <c r="L78">
        <v>1</v>
      </c>
      <c r="M78">
        <v>0</v>
      </c>
      <c r="N78">
        <v>0</v>
      </c>
      <c r="O78">
        <v>5</v>
      </c>
      <c r="P78">
        <v>5</v>
      </c>
      <c r="Q78">
        <v>0</v>
      </c>
      <c r="R78">
        <v>1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7</v>
      </c>
      <c r="AF78">
        <v>59</v>
      </c>
      <c r="AG78">
        <v>22</v>
      </c>
      <c r="AH78">
        <v>3.9</v>
      </c>
      <c r="AJ78" t="b">
        <f>OR(AND(B78=1,UserData!$D$4=1), AND(B78=2,UserData!$D$5=1), AND(B78=3,UserData!$D$6=1), UserData!$D$4=-1)</f>
        <v>1</v>
      </c>
      <c r="AK78">
        <f>IF(UserData!$D$2 &lt;&gt; -1, 1 -MIN(1, ABS(C78 - (UserData!$D$2+UserData!$D$3) / 2) / ABS(UserData!$D$2- (UserData!$D$2+UserData!$D$3) / 2 )), 1)</f>
        <v>0.35552255669030175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UserData!$D$15=1))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1</v>
      </c>
      <c r="AY78" t="b">
        <f>AND(OR(P78&gt;=UserData!$D$21, UserData!$D$21=-1), OR(P78&lt;UserData!$D$22, UserData!$D$22=-1))</f>
        <v>1</v>
      </c>
      <c r="AZ78" t="b">
        <f>OR(Q78&lt;&gt;UserData!$D$24,UserData!$D$24=-1,UserData!$D$24=0)</f>
        <v>1</v>
      </c>
      <c r="BA78" s="12" t="b">
        <f>OR(R78=UserData!$D$23,UserData!$D$23=-1)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IF(AK78&gt;0, AJ78 * UserData!$D$35/2 + AK78 * UserData!$D$35/2 + COUNTIF(AL78:AO78,TRUE)/4 * UserData!$D$36 + COUNTIF(AP78:AS78,TRUE)/4 * UserData!$D$37 + COUNTIF(AT78:AW78,TRUE)/4 * UserData!$D$38 + COUNTIF(AX78:BA78,TRUE)/4 * UserData!$D$39 + COUNTIF(BB78:BL78,TRUE) * UserData!$D$40, 0)</f>
        <v>28.388806391725755</v>
      </c>
    </row>
    <row r="79" spans="1:66" x14ac:dyDescent="0.25">
      <c r="A79">
        <v>919</v>
      </c>
      <c r="B79" s="3">
        <v>2</v>
      </c>
      <c r="C79" s="28">
        <v>99174.71642906293</v>
      </c>
      <c r="D79">
        <v>49</v>
      </c>
      <c r="E79">
        <v>28</v>
      </c>
      <c r="F79">
        <v>8</v>
      </c>
      <c r="G79">
        <v>4.5464260000000003</v>
      </c>
      <c r="H79">
        <v>3</v>
      </c>
      <c r="I79">
        <v>1</v>
      </c>
      <c r="J79">
        <v>1</v>
      </c>
      <c r="K79">
        <v>0</v>
      </c>
      <c r="L79">
        <v>1</v>
      </c>
      <c r="M79">
        <v>1</v>
      </c>
      <c r="N79">
        <v>0</v>
      </c>
      <c r="O79">
        <v>25</v>
      </c>
      <c r="P79">
        <v>17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13</v>
      </c>
      <c r="AF79">
        <v>62</v>
      </c>
      <c r="AG79">
        <v>15</v>
      </c>
      <c r="AH79">
        <v>5.0999999999999996</v>
      </c>
      <c r="AJ79" t="b">
        <f>OR(AND(B79=1,UserData!$D$4=1), AND(B79=2,UserData!$D$5=1), AND(B79=3,UserData!$D$6=1), UserData!$D$4=-1)</f>
        <v>1</v>
      </c>
      <c r="AK79">
        <f>IF(UserData!$D$2 &lt;&gt; -1, 1 -MIN(1, ABS(C79 - (UserData!$D$2+UserData!$D$3) / 2) / ABS(UserData!$D$2- (UserData!$D$2+UserData!$D$3) / 2 )), 1)</f>
        <v>0.35934024804450304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OR(AH79&lt;=UserData!$D$13, UserData!$D$13=-1)</f>
        <v>1</v>
      </c>
      <c r="AS79" t="b">
        <f>AND(AQ79=TRUE,OR(I79=UserData!$D$15, UserData!$D$15=-1, UserData!$D$15=1))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OR(R79=UserData!$D$23,UserData!$D$23=-1)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IF(AK79&gt;0, AJ79 * UserData!$D$35/2 + AK79 * UserData!$D$35/2 + COUNTIF(AL79:AO79,TRUE)/4 * UserData!$D$36 + COUNTIF(AP79:AS79,TRUE)/4 * UserData!$D$37 + COUNTIF(AT79:AW79,TRUE)/4 * UserData!$D$38 + COUNTIF(AX79:BA79,TRUE)/4 * UserData!$D$39 + COUNTIF(BB79:BL79,TRUE) * UserData!$D$40, 0)</f>
        <v>28.398350620111259</v>
      </c>
    </row>
    <row r="80" spans="1:66" x14ac:dyDescent="0.25">
      <c r="A80">
        <v>551</v>
      </c>
      <c r="B80" s="3">
        <v>2</v>
      </c>
      <c r="C80" s="28">
        <v>99376.993047370226</v>
      </c>
      <c r="D80">
        <v>48</v>
      </c>
      <c r="E80">
        <v>31</v>
      </c>
      <c r="F80">
        <v>7</v>
      </c>
      <c r="G80">
        <v>4.6326159999999996</v>
      </c>
      <c r="H80">
        <v>10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2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2</v>
      </c>
      <c r="AD80">
        <v>1</v>
      </c>
      <c r="AE80">
        <v>10</v>
      </c>
      <c r="AF80">
        <v>39</v>
      </c>
      <c r="AG80">
        <v>34</v>
      </c>
      <c r="AH80">
        <v>5</v>
      </c>
      <c r="AJ80" t="b">
        <f>OR(AND(B80=1,UserData!$D$4=1), AND(B80=2,UserData!$D$5=1), AND(B80=3,UserData!$D$6=1), UserData!$D$4=-1)</f>
        <v>1</v>
      </c>
      <c r="AK80">
        <f>IF(UserData!$D$2 &lt;&gt; -1, 1 -MIN(1, ABS(C80 - (UserData!$D$2+UserData!$D$3) / 2) / ABS(UserData!$D$2- (UserData!$D$2+UserData!$D$3) / 2 )), 1)</f>
        <v>0.3603910247549128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UserData!$D$15=1))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1</v>
      </c>
      <c r="AZ80" t="b">
        <f>OR(Q80&lt;&gt;UserData!$D$24,UserData!$D$24=-1,UserData!$D$24=0)</f>
        <v>1</v>
      </c>
      <c r="BA80" s="12" t="b">
        <f>OR(R80=UserData!$D$23,UserData!$D$23=-1)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IF(AK80&gt;0, AJ80 * UserData!$D$35/2 + AK80 * UserData!$D$35/2 + COUNTIF(AL80:AO80,TRUE)/4 * UserData!$D$36 + COUNTIF(AP80:AS80,TRUE)/4 * UserData!$D$37 + COUNTIF(AT80:AW80,TRUE)/4 * UserData!$D$38 + COUNTIF(AX80:BA80,TRUE)/4 * UserData!$D$39 + COUNTIF(BB80:BL80,TRUE) * UserData!$D$40, 0)</f>
        <v>28.400977561887281</v>
      </c>
    </row>
    <row r="81" spans="1:66" x14ac:dyDescent="0.25">
      <c r="A81">
        <v>576</v>
      </c>
      <c r="B81" s="3">
        <v>2</v>
      </c>
      <c r="C81" s="28">
        <v>100006.16390192605</v>
      </c>
      <c r="D81">
        <v>53</v>
      </c>
      <c r="E81">
        <v>32</v>
      </c>
      <c r="F81">
        <v>9</v>
      </c>
      <c r="G81">
        <v>12.293240000000001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14</v>
      </c>
      <c r="P81">
        <v>12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4</v>
      </c>
      <c r="AD81">
        <v>1</v>
      </c>
      <c r="AE81">
        <v>12</v>
      </c>
      <c r="AF81">
        <v>40</v>
      </c>
      <c r="AG81">
        <v>12</v>
      </c>
      <c r="AH81">
        <v>1.7</v>
      </c>
      <c r="AJ81" t="b">
        <f>OR(AND(B81=1,UserData!$D$4=1), AND(B81=2,UserData!$D$5=1), AND(B81=3,UserData!$D$6=1), UserData!$D$4=-1)</f>
        <v>1</v>
      </c>
      <c r="AK81">
        <f>IF(UserData!$D$2 &lt;&gt; -1, 1 -MIN(1, ABS(C81 - (UserData!$D$2+UserData!$D$3) / 2) / ABS(UserData!$D$2- (UserData!$D$2+UserData!$D$3) / 2 )), 1)</f>
        <v>0.36365941082132158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UserData!$D$15=1))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OR(R81=UserData!$D$23,UserData!$D$23=-1)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IF(AK81&gt;0, AJ81 * UserData!$D$35/2 + AK81 * UserData!$D$35/2 + COUNTIF(AL81:AO81,TRUE)/4 * UserData!$D$36 + COUNTIF(AP81:AS81,TRUE)/4 * UserData!$D$37 + COUNTIF(AT81:AW81,TRUE)/4 * UserData!$D$38 + COUNTIF(AX81:BA81,TRUE)/4 * UserData!$D$39 + COUNTIF(BB81:BL81,TRUE) * UserData!$D$40, 0)</f>
        <v>27.159148527053304</v>
      </c>
    </row>
    <row r="82" spans="1:66" x14ac:dyDescent="0.25">
      <c r="A82">
        <v>557</v>
      </c>
      <c r="B82" s="3">
        <v>2</v>
      </c>
      <c r="C82" s="28">
        <v>100608.66644610801</v>
      </c>
      <c r="D82">
        <v>47</v>
      </c>
      <c r="E82">
        <v>31</v>
      </c>
      <c r="F82">
        <v>10</v>
      </c>
      <c r="G82">
        <v>5.9094759999999997</v>
      </c>
      <c r="H82">
        <v>10</v>
      </c>
      <c r="I82">
        <v>1</v>
      </c>
      <c r="J82">
        <v>0</v>
      </c>
      <c r="K82">
        <v>1</v>
      </c>
      <c r="L82">
        <v>1</v>
      </c>
      <c r="M82">
        <v>1</v>
      </c>
      <c r="N82">
        <v>0</v>
      </c>
      <c r="O82">
        <v>12</v>
      </c>
      <c r="P82">
        <v>7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</v>
      </c>
      <c r="AD82">
        <v>0</v>
      </c>
      <c r="AE82">
        <v>6</v>
      </c>
      <c r="AF82">
        <v>39</v>
      </c>
      <c r="AG82">
        <v>34</v>
      </c>
      <c r="AH82">
        <v>5</v>
      </c>
      <c r="AJ82" t="b">
        <f>OR(AND(B82=1,UserData!$D$4=1), AND(B82=2,UserData!$D$5=1), AND(B82=3,UserData!$D$6=1), UserData!$D$4=-1)</f>
        <v>1</v>
      </c>
      <c r="AK82">
        <f>IF(UserData!$D$2 &lt;&gt; -1, 1 -MIN(1, ABS(C82 - (UserData!$D$2+UserData!$D$3) / 2) / ABS(UserData!$D$2- (UserData!$D$2+UserData!$D$3) / 2 )), 1)</f>
        <v>0.36678926164979064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UserData!$D$15=1))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1</v>
      </c>
      <c r="AZ82" t="b">
        <f>OR(Q82&lt;&gt;UserData!$D$24,UserData!$D$24=-1,UserData!$D$24=0)</f>
        <v>1</v>
      </c>
      <c r="BA82" s="12" t="b">
        <f>OR(R82=UserData!$D$23,UserData!$D$23=-1)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IF(AK82&gt;0, AJ82 * UserData!$D$35/2 + AK82 * UserData!$D$35/2 + COUNTIF(AL82:AO82,TRUE)/4 * UserData!$D$36 + COUNTIF(AP82:AS82,TRUE)/4 * UserData!$D$37 + COUNTIF(AT82:AW82,TRUE)/4 * UserData!$D$38 + COUNTIF(AX82:BA82,TRUE)/4 * UserData!$D$39 + COUNTIF(BB82:BL82,TRUE) * UserData!$D$40, 0)</f>
        <v>28.416973154124477</v>
      </c>
    </row>
    <row r="83" spans="1:66" x14ac:dyDescent="0.25">
      <c r="A83">
        <v>429</v>
      </c>
      <c r="B83" s="3">
        <v>2</v>
      </c>
      <c r="C83" s="28">
        <v>100635.0328510814</v>
      </c>
      <c r="D83">
        <v>52</v>
      </c>
      <c r="E83">
        <v>34</v>
      </c>
      <c r="F83">
        <v>10</v>
      </c>
      <c r="G83">
        <v>7.0152970000000003</v>
      </c>
      <c r="H83">
        <v>10</v>
      </c>
      <c r="I83">
        <v>1</v>
      </c>
      <c r="J83">
        <v>0</v>
      </c>
      <c r="K83">
        <v>1</v>
      </c>
      <c r="L83">
        <v>1</v>
      </c>
      <c r="M83">
        <v>1</v>
      </c>
      <c r="N83">
        <v>0</v>
      </c>
      <c r="O83">
        <v>17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8</v>
      </c>
      <c r="AF83">
        <v>26</v>
      </c>
      <c r="AG83">
        <v>29</v>
      </c>
      <c r="AH83">
        <v>13</v>
      </c>
      <c r="AJ83" t="b">
        <f>OR(AND(B83=1,UserData!$D$4=1), AND(B83=2,UserData!$D$5=1), AND(B83=3,UserData!$D$6=1), UserData!$D$4=-1)</f>
        <v>1</v>
      </c>
      <c r="AK83">
        <f>IF(UserData!$D$2 &lt;&gt; -1, 1 -MIN(1, ABS(C83 - (UserData!$D$2+UserData!$D$3) / 2) / ABS(UserData!$D$2- (UserData!$D$2+UserData!$D$3) / 2 )), 1)</f>
        <v>0.36692622856428192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OR(AH83&lt;=UserData!$D$13, UserData!$D$13=-1)</f>
        <v>0</v>
      </c>
      <c r="AS83" t="b">
        <f>AND(AQ83=TRUE,OR(I83=UserData!$D$15, UserData!$D$15=-1, UserData!$D$15=1))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1</v>
      </c>
      <c r="AZ83" t="b">
        <f>OR(Q83&lt;&gt;UserData!$D$24,UserData!$D$24=-1,UserData!$D$24=0)</f>
        <v>1</v>
      </c>
      <c r="BA83" s="12" t="b">
        <f>OR(R83=UserData!$D$23,UserData!$D$23=-1)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IF(AK83&gt;0, AJ83 * UserData!$D$35/2 + AK83 * UserData!$D$35/2 + COUNTIF(AL83:AO83,TRUE)/4 * UserData!$D$36 + COUNTIF(AP83:AS83,TRUE)/4 * UserData!$D$37 + COUNTIF(AT83:AW83,TRUE)/4 * UserData!$D$38 + COUNTIF(AX83:BA83,TRUE)/4 * UserData!$D$39 + COUNTIF(BB83:BL83,TRUE) * UserData!$D$40, 0)</f>
        <v>27.167315571410704</v>
      </c>
    </row>
    <row r="84" spans="1:66" x14ac:dyDescent="0.25">
      <c r="A84">
        <v>679</v>
      </c>
      <c r="B84" s="3">
        <v>2</v>
      </c>
      <c r="C84" s="28">
        <v>100635.13348621489</v>
      </c>
      <c r="D84">
        <v>40</v>
      </c>
      <c r="E84">
        <v>30</v>
      </c>
      <c r="F84">
        <v>6</v>
      </c>
      <c r="G84">
        <v>12.168139999999999</v>
      </c>
      <c r="H84">
        <v>6</v>
      </c>
      <c r="I84">
        <v>1</v>
      </c>
      <c r="J84">
        <v>0</v>
      </c>
      <c r="K84">
        <v>1</v>
      </c>
      <c r="L84">
        <v>1</v>
      </c>
      <c r="M84">
        <v>1</v>
      </c>
      <c r="N84">
        <v>0</v>
      </c>
      <c r="O84">
        <v>14</v>
      </c>
      <c r="P84">
        <v>12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2</v>
      </c>
      <c r="AD84">
        <v>1</v>
      </c>
      <c r="AE84">
        <v>4</v>
      </c>
      <c r="AF84">
        <v>49</v>
      </c>
      <c r="AG84">
        <v>12</v>
      </c>
      <c r="AH84">
        <v>2.4</v>
      </c>
      <c r="AJ84" t="b">
        <f>OR(AND(B84=1,UserData!$D$4=1), AND(B84=2,UserData!$D$5=1), AND(B84=3,UserData!$D$6=1), UserData!$D$4=-1)</f>
        <v>1</v>
      </c>
      <c r="AK84">
        <f>IF(UserData!$D$2 &lt;&gt; -1, 1 -MIN(1, ABS(C84 - (UserData!$D$2+UserData!$D$3) / 2) / ABS(UserData!$D$2- (UserData!$D$2+UserData!$D$3) / 2 )), 1)</f>
        <v>0.36692675133876473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0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UserData!$D$15=1))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OR(R84=UserData!$D$23,UserData!$D$23=-1)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IF(AK84&gt;0, AJ84 * UserData!$D$35/2 + AK84 * UserData!$D$35/2 + COUNTIF(AL84:AO84,TRUE)/4 * UserData!$D$36 + COUNTIF(AP84:AS84,TRUE)/4 * UserData!$D$37 + COUNTIF(AT84:AW84,TRUE)/4 * UserData!$D$38 + COUNTIF(AX84:BA84,TRUE)/4 * UserData!$D$39 + COUNTIF(BB84:BL84,TRUE) * UserData!$D$40, 0)</f>
        <v>27.167316878346913</v>
      </c>
    </row>
    <row r="85" spans="1:66" x14ac:dyDescent="0.25">
      <c r="A85">
        <v>47</v>
      </c>
      <c r="B85" s="3">
        <v>2</v>
      </c>
      <c r="C85" s="28">
        <v>100940.88818052938</v>
      </c>
      <c r="D85">
        <v>53</v>
      </c>
      <c r="E85">
        <v>30</v>
      </c>
      <c r="F85">
        <v>8</v>
      </c>
      <c r="G85">
        <v>13.459540000000001</v>
      </c>
      <c r="H85">
        <v>6</v>
      </c>
      <c r="I85">
        <v>1</v>
      </c>
      <c r="J85">
        <v>0</v>
      </c>
      <c r="K85">
        <v>1</v>
      </c>
      <c r="L85">
        <v>1</v>
      </c>
      <c r="M85">
        <v>0</v>
      </c>
      <c r="N85">
        <v>0</v>
      </c>
      <c r="O85">
        <v>14</v>
      </c>
      <c r="P85">
        <v>14</v>
      </c>
      <c r="Q85">
        <v>0</v>
      </c>
      <c r="R85">
        <v>1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5</v>
      </c>
      <c r="AD85">
        <v>1</v>
      </c>
      <c r="AE85">
        <v>15</v>
      </c>
      <c r="AF85">
        <v>4</v>
      </c>
      <c r="AG85">
        <v>22</v>
      </c>
      <c r="AH85">
        <v>4.9000000000000004</v>
      </c>
      <c r="AJ85" t="b">
        <f>OR(AND(B85=1,UserData!$D$4=1), AND(B85=2,UserData!$D$5=1), AND(B85=3,UserData!$D$6=1), UserData!$D$4=-1)</f>
        <v>1</v>
      </c>
      <c r="AK85">
        <f>IF(UserData!$D$2 &lt;&gt; -1, 1 -MIN(1, ABS(C85 - (UserData!$D$2+UserData!$D$3) / 2) / ABS(UserData!$D$2- (UserData!$D$2+UserData!$D$3) / 2 )), 1)</f>
        <v>0.36851507091110414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0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UserData!$D$15=1))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OR(R85=UserData!$D$23,UserData!$D$23=-1)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IF(AK85&gt;0, AJ85 * UserData!$D$35/2 + AK85 * UserData!$D$35/2 + COUNTIF(AL85:AO85,TRUE)/4 * UserData!$D$36 + COUNTIF(AP85:AS85,TRUE)/4 * UserData!$D$37 + COUNTIF(AT85:AW85,TRUE)/4 * UserData!$D$38 + COUNTIF(AX85:BA85,TRUE)/4 * UserData!$D$39 + COUNTIF(BB85:BL85,TRUE) * UserData!$D$40, 0)</f>
        <v>27.171287677277761</v>
      </c>
    </row>
    <row r="86" spans="1:66" x14ac:dyDescent="0.25">
      <c r="A86">
        <v>909</v>
      </c>
      <c r="B86" s="3">
        <v>2</v>
      </c>
      <c r="C86" s="28">
        <v>102522.24350934839</v>
      </c>
      <c r="D86">
        <v>56</v>
      </c>
      <c r="E86">
        <v>28</v>
      </c>
      <c r="F86">
        <v>11</v>
      </c>
      <c r="G86">
        <v>5.0396929999999998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16</v>
      </c>
      <c r="P86">
        <v>13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17</v>
      </c>
      <c r="AF86">
        <v>62</v>
      </c>
      <c r="AG86">
        <v>15</v>
      </c>
      <c r="AH86">
        <v>5.0999999999999996</v>
      </c>
      <c r="AJ86" t="b">
        <f>OR(AND(B86=1,UserData!$D$4=1), AND(B86=2,UserData!$D$5=1), AND(B86=3,UserData!$D$6=1), UserData!$D$4=-1)</f>
        <v>1</v>
      </c>
      <c r="AK86">
        <f>IF(UserData!$D$2 &lt;&gt; -1, 1 -MIN(1, ABS(C86 - (UserData!$D$2+UserData!$D$3) / 2) / ABS(UserData!$D$2- (UserData!$D$2+UserData!$D$3) / 2 )), 1)</f>
        <v>0.37672981844005982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OR(AH86&lt;=UserData!$D$13, UserData!$D$13=-1)</f>
        <v>1</v>
      </c>
      <c r="AS86" t="b">
        <f>AND(AQ86=TRUE,OR(I86=UserData!$D$15, UserData!$D$15=-1, UserData!$D$15=1))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OR(R86=UserData!$D$23,UserData!$D$23=-1)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IF(AK86&gt;0, AJ86 * UserData!$D$35/2 + AK86 * UserData!$D$35/2 + COUNTIF(AL86:AO86,TRUE)/4 * UserData!$D$36 + COUNTIF(AP86:AS86,TRUE)/4 * UserData!$D$37 + COUNTIF(AT86:AW86,TRUE)/4 * UserData!$D$38 + COUNTIF(AX86:BA86,TRUE)/4 * UserData!$D$39 + COUNTIF(BB86:BL86,TRUE) * UserData!$D$40, 0)</f>
        <v>28.44182454610015</v>
      </c>
    </row>
    <row r="87" spans="1:66" x14ac:dyDescent="0.25">
      <c r="A87">
        <v>358</v>
      </c>
      <c r="B87" s="3">
        <v>2</v>
      </c>
      <c r="C87" s="28">
        <v>102722.70869525292</v>
      </c>
      <c r="D87">
        <v>48</v>
      </c>
      <c r="E87">
        <v>31</v>
      </c>
      <c r="F87">
        <v>9</v>
      </c>
      <c r="G87">
        <v>4.0182779999999996</v>
      </c>
      <c r="H87">
        <v>9</v>
      </c>
      <c r="I87">
        <v>1</v>
      </c>
      <c r="J87">
        <v>0</v>
      </c>
      <c r="K87">
        <v>1</v>
      </c>
      <c r="L87">
        <v>1</v>
      </c>
      <c r="M87">
        <v>1</v>
      </c>
      <c r="N87">
        <v>0</v>
      </c>
      <c r="O87">
        <v>12</v>
      </c>
      <c r="P87">
        <v>8</v>
      </c>
      <c r="Q87">
        <v>0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1</v>
      </c>
      <c r="AE87">
        <v>8</v>
      </c>
      <c r="AF87">
        <v>21</v>
      </c>
      <c r="AG87">
        <v>23</v>
      </c>
      <c r="AH87">
        <v>6.8</v>
      </c>
      <c r="AJ87" t="b">
        <f>OR(AND(B87=1,UserData!$D$4=1), AND(B87=2,UserData!$D$5=1), AND(B87=3,UserData!$D$6=1), UserData!$D$4=-1)</f>
        <v>1</v>
      </c>
      <c r="AK87">
        <f>IF(UserData!$D$2 &lt;&gt; -1, 1 -MIN(1, ABS(C87 - (UserData!$D$2+UserData!$D$3) / 2) / ABS(UserData!$D$2- (UserData!$D$2+UserData!$D$3) / 2 )), 1)</f>
        <v>0.37777118520977926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1</v>
      </c>
      <c r="AS87" t="b">
        <f>AND(AQ87=TRUE,OR(I87=UserData!$D$15, UserData!$D$15=-1, UserData!$D$15=1))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1</v>
      </c>
      <c r="AZ87" t="b">
        <f>OR(Q87&lt;&gt;UserData!$D$24,UserData!$D$24=-1,UserData!$D$24=0)</f>
        <v>1</v>
      </c>
      <c r="BA87" s="12" t="b">
        <f>OR(R87=UserData!$D$23,UserData!$D$23=-1)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IF(AK87&gt;0, AJ87 * UserData!$D$35/2 + AK87 * UserData!$D$35/2 + COUNTIF(AL87:AO87,TRUE)/4 * UserData!$D$36 + COUNTIF(AP87:AS87,TRUE)/4 * UserData!$D$37 + COUNTIF(AT87:AW87,TRUE)/4 * UserData!$D$38 + COUNTIF(AX87:BA87,TRUE)/4 * UserData!$D$39 + COUNTIF(BB87:BL87,TRUE) * UserData!$D$40, 0)</f>
        <v>28.444427963024449</v>
      </c>
    </row>
    <row r="88" spans="1:66" x14ac:dyDescent="0.25">
      <c r="A88">
        <v>12</v>
      </c>
      <c r="B88" s="3">
        <v>2</v>
      </c>
      <c r="C88" s="28">
        <v>103150.96150580351</v>
      </c>
      <c r="D88">
        <v>42</v>
      </c>
      <c r="E88">
        <v>28</v>
      </c>
      <c r="F88">
        <v>6</v>
      </c>
      <c r="G88">
        <v>0.785161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9</v>
      </c>
      <c r="P88">
        <v>8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1</v>
      </c>
      <c r="AG88">
        <v>11</v>
      </c>
      <c r="AH88">
        <v>3.1</v>
      </c>
      <c r="AJ88" t="b">
        <f>OR(AND(B88=1,UserData!$D$4=1), AND(B88=2,UserData!$D$5=1), AND(B88=3,UserData!$D$6=1), UserData!$D$4=-1)</f>
        <v>1</v>
      </c>
      <c r="AK88">
        <f>IF(UserData!$D$2 &lt;&gt; -1, 1 -MIN(1, ABS(C88 - (UserData!$D$2+UserData!$D$3) / 2) / ABS(UserData!$D$2- (UserData!$D$2+UserData!$D$3) / 2 )), 1)</f>
        <v>0.37999585202129593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1</v>
      </c>
      <c r="AS88" t="b">
        <f>AND(AQ88=TRUE,OR(I88=UserData!$D$15, UserData!$D$15=-1, UserData!$D$15=1))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1</v>
      </c>
      <c r="AY88" t="b">
        <f>AND(OR(P88&gt;=UserData!$D$21, UserData!$D$21=-1), OR(P88&lt;UserData!$D$22, UserData!$D$22=-1))</f>
        <v>1</v>
      </c>
      <c r="AZ88" t="b">
        <f>OR(Q88&lt;&gt;UserData!$D$24,UserData!$D$24=-1,UserData!$D$24=0)</f>
        <v>1</v>
      </c>
      <c r="BA88" s="12" t="b">
        <f>OR(R88=UserData!$D$23,UserData!$D$23=-1)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IF(AK88&gt;0, AJ88 * UserData!$D$35/2 + AK88 * UserData!$D$35/2 + COUNTIF(AL88:AO88,TRUE)/4 * UserData!$D$36 + COUNTIF(AP88:AS88,TRUE)/4 * UserData!$D$37 + COUNTIF(AT88:AW88,TRUE)/4 * UserData!$D$38 + COUNTIF(AX88:BA88,TRUE)/4 * UserData!$D$39 + COUNTIF(BB88:BL88,TRUE) * UserData!$D$40, 0)</f>
        <v>28.449989630053238</v>
      </c>
    </row>
    <row r="89" spans="1:66" x14ac:dyDescent="0.25">
      <c r="A89">
        <v>418</v>
      </c>
      <c r="B89" s="3">
        <v>2</v>
      </c>
      <c r="C89" s="28">
        <v>103151.11245850375</v>
      </c>
      <c r="D89">
        <v>54</v>
      </c>
      <c r="E89">
        <v>32</v>
      </c>
      <c r="F89">
        <v>9</v>
      </c>
      <c r="G89">
        <v>15.803459999999999</v>
      </c>
      <c r="H89">
        <v>10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16</v>
      </c>
      <c r="P89">
        <v>13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13</v>
      </c>
      <c r="AF89">
        <v>24</v>
      </c>
      <c r="AG89">
        <v>12</v>
      </c>
      <c r="AH89">
        <v>1.3</v>
      </c>
      <c r="AJ89" t="b">
        <f>OR(AND(B89=1,UserData!$D$4=1), AND(B89=2,UserData!$D$5=1), AND(B89=3,UserData!$D$6=1), UserData!$D$4=-1)</f>
        <v>1</v>
      </c>
      <c r="AK89">
        <f>IF(UserData!$D$2 &lt;&gt; -1, 1 -MIN(1, ABS(C89 - (UserData!$D$2+UserData!$D$3) / 2) / ABS(UserData!$D$2- (UserData!$D$2+UserData!$D$3) / 2 )), 1)</f>
        <v>0.37999663618302015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0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UserData!$D$15=1))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OR(R89=UserData!$D$23,UserData!$D$23=-1)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IF(AK89&gt;0, AJ89 * UserData!$D$35/2 + AK89 * UserData!$D$35/2 + COUNTIF(AL89:AO89,TRUE)/4 * UserData!$D$36 + COUNTIF(AP89:AS89,TRUE)/4 * UserData!$D$37 + COUNTIF(AT89:AW89,TRUE)/4 * UserData!$D$38 + COUNTIF(AX89:BA89,TRUE)/4 * UserData!$D$39 + COUNTIF(BB89:BL89,TRUE) * UserData!$D$40, 0)</f>
        <v>27.19999159045755</v>
      </c>
    </row>
    <row r="90" spans="1:66" x14ac:dyDescent="0.25">
      <c r="A90">
        <v>515</v>
      </c>
      <c r="B90" s="3">
        <v>2</v>
      </c>
      <c r="C90" s="28">
        <v>105532.9196390721</v>
      </c>
      <c r="D90">
        <v>50</v>
      </c>
      <c r="E90">
        <v>35</v>
      </c>
      <c r="F90">
        <v>10</v>
      </c>
      <c r="G90">
        <v>6.7685060000000004</v>
      </c>
      <c r="H90">
        <v>9</v>
      </c>
      <c r="I90">
        <v>1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13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5</v>
      </c>
      <c r="AF90">
        <v>36</v>
      </c>
      <c r="AG90">
        <v>42</v>
      </c>
      <c r="AH90">
        <v>9</v>
      </c>
      <c r="AJ90" t="b">
        <f>OR(AND(B90=1,UserData!$D$4=1), AND(B90=2,UserData!$D$5=1), AND(B90=3,UserData!$D$6=1), UserData!$D$4=-1)</f>
        <v>1</v>
      </c>
      <c r="AK90">
        <f>IF(UserData!$D$2 &lt;&gt; -1, 1 -MIN(1, ABS(C90 - (UserData!$D$2+UserData!$D$3) / 2) / ABS(UserData!$D$2- (UserData!$D$2+UserData!$D$3) / 2 )), 1)</f>
        <v>0.39236953194809454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OR(AH90&lt;=UserData!$D$13, UserData!$D$13=-1)</f>
        <v>1</v>
      </c>
      <c r="AS90" t="b">
        <f>AND(AQ90=TRUE,OR(I90=UserData!$D$15, UserData!$D$15=-1, UserData!$D$15=1))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OR(R90=UserData!$D$23,UserData!$D$23=-1)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IF(AK90&gt;0, AJ90 * UserData!$D$35/2 + AK90 * UserData!$D$35/2 + COUNTIF(AL90:AO90,TRUE)/4 * UserData!$D$36 + COUNTIF(AP90:AS90,TRUE)/4 * UserData!$D$37 + COUNTIF(AT90:AW90,TRUE)/4 * UserData!$D$38 + COUNTIF(AX90:BA90,TRUE)/4 * UserData!$D$39 + COUNTIF(BB90:BL90,TRUE) * UserData!$D$40, 0)</f>
        <v>28.480923829870235</v>
      </c>
    </row>
    <row r="91" spans="1:66" x14ac:dyDescent="0.25">
      <c r="A91">
        <v>62</v>
      </c>
      <c r="B91" s="3">
        <v>2</v>
      </c>
      <c r="C91" s="28">
        <v>105666.58825512517</v>
      </c>
      <c r="D91">
        <v>52</v>
      </c>
      <c r="E91">
        <v>31</v>
      </c>
      <c r="F91">
        <v>9</v>
      </c>
      <c r="G91">
        <v>13.63625</v>
      </c>
      <c r="H91">
        <v>10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13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1</v>
      </c>
      <c r="AE91">
        <v>12</v>
      </c>
      <c r="AF91">
        <v>5</v>
      </c>
      <c r="AG91">
        <v>21</v>
      </c>
      <c r="AH91">
        <v>3</v>
      </c>
      <c r="AJ91" t="b">
        <f>OR(AND(B91=1,UserData!$D$4=1), AND(B91=2,UserData!$D$5=1), AND(B91=3,UserData!$D$6=1), UserData!$D$4=-1)</f>
        <v>1</v>
      </c>
      <c r="AK91">
        <f>IF(UserData!$D$2 &lt;&gt; -1, 1 -MIN(1, ABS(C91 - (UserData!$D$2+UserData!$D$3) / 2) / ABS(UserData!$D$2- (UserData!$D$2+UserData!$D$3) / 2 )), 1)</f>
        <v>0.39306390715486161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0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UserData!$D$15=1))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OR(R91=UserData!$D$23,UserData!$D$23=-1)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IF(AK91&gt;0, AJ91 * UserData!$D$35/2 + AK91 * UserData!$D$35/2 + COUNTIF(AL91:AO91,TRUE)/4 * UserData!$D$36 + COUNTIF(AP91:AS91,TRUE)/4 * UserData!$D$37 + COUNTIF(AT91:AW91,TRUE)/4 * UserData!$D$38 + COUNTIF(AX91:BA91,TRUE)/4 * UserData!$D$39 + COUNTIF(BB91:BL91,TRUE) * UserData!$D$40, 0)</f>
        <v>27.232659767887153</v>
      </c>
    </row>
    <row r="92" spans="1:66" x14ac:dyDescent="0.25">
      <c r="A92">
        <v>70</v>
      </c>
      <c r="B92" s="3">
        <v>2</v>
      </c>
      <c r="C92" s="28">
        <v>106296.17422960662</v>
      </c>
      <c r="D92">
        <v>61</v>
      </c>
      <c r="E92">
        <v>34</v>
      </c>
      <c r="F92">
        <v>10</v>
      </c>
      <c r="G92">
        <v>18.894079000000001</v>
      </c>
      <c r="H92">
        <v>10</v>
      </c>
      <c r="I92">
        <v>0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4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17</v>
      </c>
      <c r="AF92">
        <v>5</v>
      </c>
      <c r="AG92">
        <v>21</v>
      </c>
      <c r="AH92">
        <v>3</v>
      </c>
      <c r="AJ92" t="b">
        <f>OR(AND(B92=1,UserData!$D$4=1), AND(B92=2,UserData!$D$5=1), AND(B92=3,UserData!$D$6=1), UserData!$D$4=-1)</f>
        <v>1</v>
      </c>
      <c r="AK92">
        <f>IF(UserData!$D$2 &lt;&gt; -1, 1 -MIN(1, ABS(C92 - (UserData!$D$2+UserData!$D$3) / 2) / ABS(UserData!$D$2- (UserData!$D$2+UserData!$D$3) / 2 )), 1)</f>
        <v>0.39633444966601195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0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UserData!$D$15=1))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1</v>
      </c>
      <c r="AZ92" t="b">
        <f>OR(Q92&lt;&gt;UserData!$D$24,UserData!$D$24=-1,UserData!$D$24=0)</f>
        <v>1</v>
      </c>
      <c r="BA92" s="12" t="b">
        <f>OR(R92=UserData!$D$23,UserData!$D$23=-1)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IF(AK92&gt;0, AJ92 * UserData!$D$35/2 + AK92 * UserData!$D$35/2 + COUNTIF(AL92:AO92,TRUE)/4 * UserData!$D$36 + COUNTIF(AP92:AS92,TRUE)/4 * UserData!$D$37 + COUNTIF(AT92:AW92,TRUE)/4 * UserData!$D$38 + COUNTIF(AX92:BA92,TRUE)/4 * UserData!$D$39 + COUNTIF(BB92:BL92,TRUE) * UserData!$D$40, 0)</f>
        <v>27.240836124165028</v>
      </c>
    </row>
    <row r="93" spans="1:66" x14ac:dyDescent="0.25">
      <c r="A93">
        <v>572</v>
      </c>
      <c r="B93" s="3">
        <v>2</v>
      </c>
      <c r="C93" s="28">
        <v>106924.51484431117</v>
      </c>
      <c r="D93">
        <v>55</v>
      </c>
      <c r="E93">
        <v>31</v>
      </c>
      <c r="F93">
        <v>9</v>
      </c>
      <c r="G93">
        <v>11.89302</v>
      </c>
      <c r="H93">
        <v>5</v>
      </c>
      <c r="I93">
        <v>0</v>
      </c>
      <c r="J93">
        <v>0</v>
      </c>
      <c r="K93">
        <v>1</v>
      </c>
      <c r="L93">
        <v>1</v>
      </c>
      <c r="M93">
        <v>1</v>
      </c>
      <c r="N93">
        <v>0</v>
      </c>
      <c r="O93">
        <v>16</v>
      </c>
      <c r="P93">
        <v>12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15</v>
      </c>
      <c r="AF93">
        <v>40</v>
      </c>
      <c r="AG93">
        <v>12</v>
      </c>
      <c r="AH93">
        <v>1.7</v>
      </c>
      <c r="AJ93" t="b">
        <f>OR(AND(B93=1,UserData!$D$4=1), AND(B93=2,UserData!$D$5=1), AND(B93=3,UserData!$D$6=1), UserData!$D$4=-1)</f>
        <v>1</v>
      </c>
      <c r="AK93">
        <f>IF(UserData!$D$2 &lt;&gt; -1, 1 -MIN(1, ABS(C93 - (UserData!$D$2+UserData!$D$3) / 2) / ABS(UserData!$D$2- (UserData!$D$2+UserData!$D$3) / 2 )), 1)</f>
        <v>0.39959852284293762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OR(AH93&lt;=UserData!$D$13, UserData!$D$13=-1)</f>
        <v>1</v>
      </c>
      <c r="AS93" t="b">
        <f>AND(AQ93=TRUE,OR(I93=UserData!$D$15, UserData!$D$15=-1, UserData!$D$15=1))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OR(R93=UserData!$D$23,UserData!$D$23=-1)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IF(AK93&gt;0, AJ93 * UserData!$D$35/2 + AK93 * UserData!$D$35/2 + COUNTIF(AL93:AO93,TRUE)/4 * UserData!$D$36 + COUNTIF(AP93:AS93,TRUE)/4 * UserData!$D$37 + COUNTIF(AT93:AW93,TRUE)/4 * UserData!$D$38 + COUNTIF(AX93:BA93,TRUE)/4 * UserData!$D$39 + COUNTIF(BB93:BL93,TRUE) * UserData!$D$40, 0)</f>
        <v>27.248996307107344</v>
      </c>
    </row>
    <row r="94" spans="1:66" x14ac:dyDescent="0.25">
      <c r="A94">
        <v>940</v>
      </c>
      <c r="B94" s="3">
        <v>2</v>
      </c>
      <c r="C94" s="28">
        <v>106924.8293291033</v>
      </c>
      <c r="D94">
        <v>40</v>
      </c>
      <c r="E94">
        <v>28</v>
      </c>
      <c r="F94">
        <v>8</v>
      </c>
      <c r="G94">
        <v>10.862719999999999</v>
      </c>
      <c r="H94">
        <v>7</v>
      </c>
      <c r="I94">
        <v>1</v>
      </c>
      <c r="J94">
        <v>0</v>
      </c>
      <c r="K94">
        <v>1</v>
      </c>
      <c r="L94">
        <v>1</v>
      </c>
      <c r="M94">
        <v>0</v>
      </c>
      <c r="N94">
        <v>0</v>
      </c>
      <c r="O94">
        <v>14</v>
      </c>
      <c r="P94">
        <v>14</v>
      </c>
      <c r="Q94">
        <v>0</v>
      </c>
      <c r="R94">
        <v>1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4</v>
      </c>
      <c r="AF94">
        <v>64</v>
      </c>
      <c r="AG94">
        <v>26</v>
      </c>
      <c r="AH94">
        <v>4.4000000000000004</v>
      </c>
      <c r="AJ94" t="b">
        <f>OR(AND(B94=1,UserData!$D$4=1), AND(B94=2,UserData!$D$5=1), AND(B94=3,UserData!$D$6=1), UserData!$D$4=-1)</f>
        <v>1</v>
      </c>
      <c r="AK94">
        <f>IF(UserData!$D$2 &lt;&gt; -1, 1 -MIN(1, ABS(C94 - (UserData!$D$2+UserData!$D$3) / 2) / ABS(UserData!$D$2- (UserData!$D$2+UserData!$D$3) / 2 )), 1)</f>
        <v>0.39960015651319625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0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UserData!$D$15=1))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OR(R94=UserData!$D$23,UserData!$D$23=-1)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IF(AK94&gt;0, AJ94 * UserData!$D$35/2 + AK94 * UserData!$D$35/2 + COUNTIF(AL94:AO94,TRUE)/4 * UserData!$D$36 + COUNTIF(AP94:AS94,TRUE)/4 * UserData!$D$37 + COUNTIF(AT94:AW94,TRUE)/4 * UserData!$D$38 + COUNTIF(AX94:BA94,TRUE)/4 * UserData!$D$39 + COUNTIF(BB94:BL94,TRUE) * UserData!$D$40, 0)</f>
        <v>27.249000391282991</v>
      </c>
    </row>
    <row r="95" spans="1:66" x14ac:dyDescent="0.25">
      <c r="A95">
        <v>59</v>
      </c>
      <c r="B95" s="3">
        <v>2</v>
      </c>
      <c r="C95" s="28">
        <v>106925.03059937028</v>
      </c>
      <c r="D95">
        <v>56</v>
      </c>
      <c r="E95">
        <v>36</v>
      </c>
      <c r="F95">
        <v>9</v>
      </c>
      <c r="G95">
        <v>16.370740999999999</v>
      </c>
      <c r="H95">
        <v>10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16</v>
      </c>
      <c r="P95">
        <v>14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11</v>
      </c>
      <c r="AF95">
        <v>5</v>
      </c>
      <c r="AG95">
        <v>21</v>
      </c>
      <c r="AH95">
        <v>3</v>
      </c>
      <c r="AJ95" t="b">
        <f>OR(AND(B95=1,UserData!$D$4=1), AND(B95=2,UserData!$D$5=1), AND(B95=3,UserData!$D$6=1), UserData!$D$4=-1)</f>
        <v>1</v>
      </c>
      <c r="AK95">
        <f>IF(UserData!$D$2 &lt;&gt; -1, 1 -MIN(1, ABS(C95 - (UserData!$D$2+UserData!$D$3) / 2) / ABS(UserData!$D$2- (UserData!$D$2+UserData!$D$3) / 2 )), 1)</f>
        <v>0.39960120206216188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0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UserData!$D$15=1))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OR(R95=UserData!$D$23,UserData!$D$23=-1)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IF(AK95&gt;0, AJ95 * UserData!$D$35/2 + AK95 * UserData!$D$35/2 + COUNTIF(AL95:AO95,TRUE)/4 * UserData!$D$36 + COUNTIF(AP95:AS95,TRUE)/4 * UserData!$D$37 + COUNTIF(AT95:AW95,TRUE)/4 * UserData!$D$38 + COUNTIF(AX95:BA95,TRUE)/4 * UserData!$D$39 + COUNTIF(BB95:BL95,TRUE) * UserData!$D$40, 0)</f>
        <v>27.249003005155405</v>
      </c>
    </row>
    <row r="96" spans="1:66" x14ac:dyDescent="0.25">
      <c r="A96">
        <v>862</v>
      </c>
      <c r="B96" s="3">
        <v>2</v>
      </c>
      <c r="C96" s="28">
        <v>106925.13123450376</v>
      </c>
      <c r="D96">
        <v>52</v>
      </c>
      <c r="E96">
        <v>30</v>
      </c>
      <c r="F96">
        <v>8</v>
      </c>
      <c r="G96">
        <v>13.8558</v>
      </c>
      <c r="H96">
        <v>10</v>
      </c>
      <c r="I96">
        <v>0</v>
      </c>
      <c r="J96">
        <v>0</v>
      </c>
      <c r="K96">
        <v>1</v>
      </c>
      <c r="L96">
        <v>1</v>
      </c>
      <c r="M96">
        <v>0</v>
      </c>
      <c r="N96">
        <v>0</v>
      </c>
      <c r="O96">
        <v>16</v>
      </c>
      <c r="P96">
        <v>16</v>
      </c>
      <c r="Q96">
        <v>0</v>
      </c>
      <c r="R96">
        <v>1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1</v>
      </c>
      <c r="AE96">
        <v>14</v>
      </c>
      <c r="AF96">
        <v>61</v>
      </c>
      <c r="AG96">
        <v>16</v>
      </c>
      <c r="AH96">
        <v>3.8</v>
      </c>
      <c r="AJ96" t="b">
        <f>OR(AND(B96=1,UserData!$D$4=1), AND(B96=2,UserData!$D$5=1), AND(B96=3,UserData!$D$6=1), UserData!$D$4=-1)</f>
        <v>1</v>
      </c>
      <c r="AK96">
        <f>IF(UserData!$D$2 &lt;&gt; -1, 1 -MIN(1, ABS(C96 - (UserData!$D$2+UserData!$D$3) / 2) / ABS(UserData!$D$2- (UserData!$D$2+UserData!$D$3) / 2 )), 1)</f>
        <v>0.39960172483664458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0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UserData!$D$15=1))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OR(R96=UserData!$D$23,UserData!$D$23=-1)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IF(AK96&gt;0, AJ96 * UserData!$D$35/2 + AK96 * UserData!$D$35/2 + COUNTIF(AL96:AO96,TRUE)/4 * UserData!$D$36 + COUNTIF(AP96:AS96,TRUE)/4 * UserData!$D$37 + COUNTIF(AT96:AW96,TRUE)/4 * UserData!$D$38 + COUNTIF(AX96:BA96,TRUE)/4 * UserData!$D$39 + COUNTIF(BB96:BL96,TRUE) * UserData!$D$40, 0)</f>
        <v>27.249004312091611</v>
      </c>
    </row>
    <row r="97" spans="1:66" x14ac:dyDescent="0.25">
      <c r="A97">
        <v>46</v>
      </c>
      <c r="B97" s="3">
        <v>2</v>
      </c>
      <c r="C97" s="28">
        <v>108811.61228805297</v>
      </c>
      <c r="D97">
        <v>54</v>
      </c>
      <c r="E97">
        <v>31</v>
      </c>
      <c r="F97">
        <v>8</v>
      </c>
      <c r="G97">
        <v>13.110860000000001</v>
      </c>
      <c r="H97">
        <v>7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14</v>
      </c>
      <c r="P97">
        <v>12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5</v>
      </c>
      <c r="AD97">
        <v>1</v>
      </c>
      <c r="AE97">
        <v>15</v>
      </c>
      <c r="AF97">
        <v>4</v>
      </c>
      <c r="AG97">
        <v>22</v>
      </c>
      <c r="AH97">
        <v>4.9000000000000004</v>
      </c>
      <c r="AJ97" t="b">
        <f>OR(AND(B97=1,UserData!$D$4=1), AND(B97=2,UserData!$D$5=1), AND(B97=3,UserData!$D$6=1), UserData!$D$4=-1)</f>
        <v>1</v>
      </c>
      <c r="AK97">
        <f>IF(UserData!$D$2 &lt;&gt; -1, 1 -MIN(1, ABS(C97 - (UserData!$D$2+UserData!$D$3) / 2) / ABS(UserData!$D$2- (UserData!$D$2+UserData!$D$3) / 2 )), 1)</f>
        <v>0.40940152459742218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0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UserData!$D$15=1))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OR(R97=UserData!$D$23,UserData!$D$23=-1)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IF(AK97&gt;0, AJ97 * UserData!$D$35/2 + AK97 * UserData!$D$35/2 + COUNTIF(AL97:AO97,TRUE)/4 * UserData!$D$36 + COUNTIF(AP97:AS97,TRUE)/4 * UserData!$D$37 + COUNTIF(AT97:AW97,TRUE)/4 * UserData!$D$38 + COUNTIF(AX97:BA97,TRUE)/4 * UserData!$D$39 + COUNTIF(BB97:BL97,TRUE) * UserData!$D$40, 0)</f>
        <v>27.273503811493555</v>
      </c>
    </row>
    <row r="98" spans="1:66" x14ac:dyDescent="0.25">
      <c r="A98">
        <v>187</v>
      </c>
      <c r="B98" s="3">
        <v>2</v>
      </c>
      <c r="C98" s="28">
        <v>108814.88292989129</v>
      </c>
      <c r="D98">
        <v>50</v>
      </c>
      <c r="E98">
        <v>29</v>
      </c>
      <c r="F98">
        <v>9</v>
      </c>
      <c r="G98">
        <v>10.268750000000001</v>
      </c>
      <c r="H98">
        <v>7</v>
      </c>
      <c r="I98">
        <v>1</v>
      </c>
      <c r="J98">
        <v>1</v>
      </c>
      <c r="K98">
        <v>0</v>
      </c>
      <c r="L98">
        <v>1</v>
      </c>
      <c r="M98">
        <v>0</v>
      </c>
      <c r="N98">
        <v>1</v>
      </c>
      <c r="O98">
        <v>18</v>
      </c>
      <c r="P98">
        <v>18</v>
      </c>
      <c r="Q98">
        <v>0</v>
      </c>
      <c r="R98">
        <v>1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2</v>
      </c>
      <c r="AD98">
        <v>1</v>
      </c>
      <c r="AE98">
        <v>12</v>
      </c>
      <c r="AF98">
        <v>12</v>
      </c>
      <c r="AG98">
        <v>16</v>
      </c>
      <c r="AH98">
        <v>3.1</v>
      </c>
      <c r="AJ98" t="b">
        <f>OR(AND(B98=1,UserData!$D$4=1), AND(B98=2,UserData!$D$5=1), AND(B98=3,UserData!$D$6=1), UserData!$D$4=-1)</f>
        <v>1</v>
      </c>
      <c r="AK98">
        <f>IF(UserData!$D$2 &lt;&gt; -1, 1 -MIN(1, ABS(C98 - (UserData!$D$2+UserData!$D$3) / 2) / ABS(UserData!$D$2- (UserData!$D$2+UserData!$D$3) / 2 )), 1)</f>
        <v>0.40941851476811297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0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UserData!$D$15=1))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OR(R98=UserData!$D$23,UserData!$D$23=-1)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IF(AK98&gt;0, AJ98 * UserData!$D$35/2 + AK98 * UserData!$D$35/2 + COUNTIF(AL98:AO98,TRUE)/4 * UserData!$D$36 + COUNTIF(AP98:AS98,TRUE)/4 * UserData!$D$37 + COUNTIF(AT98:AW98,TRUE)/4 * UserData!$D$38 + COUNTIF(AX98:BA98,TRUE)/4 * UserData!$D$39 + COUNTIF(BB98:BL98,TRUE) * UserData!$D$40, 0)</f>
        <v>27.273546286920283</v>
      </c>
    </row>
    <row r="99" spans="1:66" x14ac:dyDescent="0.25">
      <c r="A99">
        <v>574</v>
      </c>
      <c r="B99" s="3">
        <v>2</v>
      </c>
      <c r="C99" s="28">
        <v>109440.63218990856</v>
      </c>
      <c r="D99">
        <v>54</v>
      </c>
      <c r="E99">
        <v>35</v>
      </c>
      <c r="F99">
        <v>9</v>
      </c>
      <c r="G99">
        <v>11.89302</v>
      </c>
      <c r="H99">
        <v>5</v>
      </c>
      <c r="I99">
        <v>0</v>
      </c>
      <c r="J99">
        <v>0</v>
      </c>
      <c r="K99">
        <v>1</v>
      </c>
      <c r="L99">
        <v>1</v>
      </c>
      <c r="M99">
        <v>1</v>
      </c>
      <c r="N99">
        <v>0</v>
      </c>
      <c r="O99">
        <v>16</v>
      </c>
      <c r="P99">
        <v>10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4</v>
      </c>
      <c r="AD99">
        <v>1</v>
      </c>
      <c r="AE99">
        <v>10</v>
      </c>
      <c r="AF99">
        <v>40</v>
      </c>
      <c r="AG99">
        <v>12</v>
      </c>
      <c r="AH99">
        <v>1.7</v>
      </c>
      <c r="AJ99" t="b">
        <f>OR(AND(B99=1,UserData!$D$4=1), AND(B99=2,UserData!$D$5=1), AND(B99=3,UserData!$D$6=1), UserData!$D$4=-1)</f>
        <v>1</v>
      </c>
      <c r="AK99">
        <f>IF(UserData!$D$2 &lt;&gt; -1, 1 -MIN(1, ABS(C99 - (UserData!$D$2+UserData!$D$3) / 2) / ABS(UserData!$D$2- (UserData!$D$2+UserData!$D$3) / 2 )), 1)</f>
        <v>0.41266912650210674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0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UserData!$D$15=1))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OR(R99=UserData!$D$23,UserData!$D$23=-1)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IF(AK99&gt;0, AJ99 * UserData!$D$35/2 + AK99 * UserData!$D$35/2 + COUNTIF(AL99:AO99,TRUE)/4 * UserData!$D$36 + COUNTIF(AP99:AS99,TRUE)/4 * UserData!$D$37 + COUNTIF(AT99:AW99,TRUE)/4 * UserData!$D$38 + COUNTIF(AX99:BA99,TRUE)/4 * UserData!$D$39 + COUNTIF(BB99:BL99,TRUE) * UserData!$D$40, 0)</f>
        <v>27.281672816255266</v>
      </c>
    </row>
    <row r="100" spans="1:66" x14ac:dyDescent="0.25">
      <c r="A100">
        <v>690</v>
      </c>
      <c r="B100" s="3">
        <v>2</v>
      </c>
      <c r="C100" s="28">
        <v>109440.90893652565</v>
      </c>
      <c r="D100">
        <v>52</v>
      </c>
      <c r="E100">
        <v>30</v>
      </c>
      <c r="F100">
        <v>8</v>
      </c>
      <c r="G100">
        <v>11.83578</v>
      </c>
      <c r="H100">
        <v>4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12</v>
      </c>
      <c r="P100">
        <v>11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14</v>
      </c>
      <c r="AF100">
        <v>49</v>
      </c>
      <c r="AG100">
        <v>12</v>
      </c>
      <c r="AH100">
        <v>2.4</v>
      </c>
      <c r="AJ100" t="b">
        <f>OR(AND(B100=1,UserData!$D$4=1), AND(B100=2,UserData!$D$5=1), AND(B100=3,UserData!$D$6=1), UserData!$D$4=-1)</f>
        <v>1</v>
      </c>
      <c r="AK100">
        <f>IF(UserData!$D$2 &lt;&gt; -1, 1 -MIN(1, ABS(C100 - (UserData!$D$2+UserData!$D$3) / 2) / ABS(UserData!$D$2- (UserData!$D$2+UserData!$D$3) / 2 )), 1)</f>
        <v>0.41267056413193448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UserData!$D$15=1))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OR(R100=UserData!$D$23,UserData!$D$23=-1)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IF(AK100&gt;0, AJ100 * UserData!$D$35/2 + AK100 * UserData!$D$35/2 + COUNTIF(AL100:AO100,TRUE)/4 * UserData!$D$36 + COUNTIF(AP100:AS100,TRUE)/4 * UserData!$D$37 + COUNTIF(AT100:AW100,TRUE)/4 * UserData!$D$38 + COUNTIF(AX100:BA100,TRUE)/4 * UserData!$D$39 + COUNTIF(BB100:BL100,TRUE) * UserData!$D$40, 0)</f>
        <v>27.281676410329837</v>
      </c>
    </row>
    <row r="101" spans="1:66" x14ac:dyDescent="0.25">
      <c r="A101">
        <v>755</v>
      </c>
      <c r="B101" s="3">
        <v>2</v>
      </c>
      <c r="C101" s="28">
        <v>110698.79778753659</v>
      </c>
      <c r="D101">
        <v>52</v>
      </c>
      <c r="E101">
        <v>31</v>
      </c>
      <c r="F101">
        <v>10</v>
      </c>
      <c r="G101">
        <v>12.58949</v>
      </c>
      <c r="H101">
        <v>7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16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1</v>
      </c>
      <c r="AE101">
        <v>11</v>
      </c>
      <c r="AF101">
        <v>54</v>
      </c>
      <c r="AG101">
        <v>23</v>
      </c>
      <c r="AH101">
        <v>4.4000000000000004</v>
      </c>
      <c r="AJ101" t="b">
        <f>OR(AND(B101=1,UserData!$D$4=1), AND(B101=2,UserData!$D$5=1), AND(B101=3,UserData!$D$6=1), UserData!$D$4=-1)</f>
        <v>1</v>
      </c>
      <c r="AK101">
        <f>IF(UserData!$D$2 &lt;&gt; -1, 1 -MIN(1, ABS(C101 - (UserData!$D$2+UserData!$D$3) / 2) / ABS(UserData!$D$2- (UserData!$D$2+UserData!$D$3) / 2 )), 1)</f>
        <v>0.41920498377957938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0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UserData!$D$15=1))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1</v>
      </c>
      <c r="AZ101" t="b">
        <f>OR(Q101&lt;&gt;UserData!$D$24,UserData!$D$24=-1,UserData!$D$24=0)</f>
        <v>1</v>
      </c>
      <c r="BA101" s="12" t="b">
        <f>OR(R101=UserData!$D$23,UserData!$D$23=-1)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IF(AK101&gt;0, AJ101 * UserData!$D$35/2 + AK101 * UserData!$D$35/2 + COUNTIF(AL101:AO101,TRUE)/4 * UserData!$D$36 + COUNTIF(AP101:AS101,TRUE)/4 * UserData!$D$37 + COUNTIF(AT101:AW101,TRUE)/4 * UserData!$D$38 + COUNTIF(AX101:BA101,TRUE)/4 * UserData!$D$39 + COUNTIF(BB101:BL101,TRUE) * UserData!$D$40, 0)</f>
        <v>27.298012459448948</v>
      </c>
    </row>
    <row r="102" spans="1:66" x14ac:dyDescent="0.25">
      <c r="A102">
        <v>534</v>
      </c>
      <c r="B102" s="3">
        <v>2</v>
      </c>
      <c r="C102" s="28">
        <v>110698.98647841188</v>
      </c>
      <c r="D102">
        <v>59</v>
      </c>
      <c r="E102">
        <v>34</v>
      </c>
      <c r="F102">
        <v>10</v>
      </c>
      <c r="G102">
        <v>8.6498969999999993</v>
      </c>
      <c r="H102">
        <v>8</v>
      </c>
      <c r="I102">
        <v>0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20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1</v>
      </c>
      <c r="AE102">
        <v>15</v>
      </c>
      <c r="AF102">
        <v>37</v>
      </c>
      <c r="AG102">
        <v>19</v>
      </c>
      <c r="AH102">
        <v>4</v>
      </c>
      <c r="AJ102" t="b">
        <f>OR(AND(B102=1,UserData!$D$4=1), AND(B102=2,UserData!$D$5=1), AND(B102=3,UserData!$D$6=1), UserData!$D$4=-1)</f>
        <v>1</v>
      </c>
      <c r="AK102">
        <f>IF(UserData!$D$2 &lt;&gt; -1, 1 -MIN(1, ABS(C102 - (UserData!$D$2+UserData!$D$3) / 2) / ABS(UserData!$D$2- (UserData!$D$2+UserData!$D$3) / 2 )), 1)</f>
        <v>0.4192059639817346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UserData!$D$15=1))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1</v>
      </c>
      <c r="AZ102" t="b">
        <f>OR(Q102&lt;&gt;UserData!$D$24,UserData!$D$24=-1,UserData!$D$24=0)</f>
        <v>1</v>
      </c>
      <c r="BA102" s="12" t="b">
        <f>OR(R102=UserData!$D$23,UserData!$D$23=-1)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IF(AK102&gt;0, AJ102 * UserData!$D$35/2 + AK102 * UserData!$D$35/2 + COUNTIF(AL102:AO102,TRUE)/4 * UserData!$D$36 + COUNTIF(AP102:AS102,TRUE)/4 * UserData!$D$37 + COUNTIF(AT102:AW102,TRUE)/4 * UserData!$D$38 + COUNTIF(AX102:BA102,TRUE)/4 * UserData!$D$39 + COUNTIF(BB102:BL102,TRUE) * UserData!$D$40, 0)</f>
        <v>28.548014909954336</v>
      </c>
    </row>
    <row r="103" spans="1:66" x14ac:dyDescent="0.25">
      <c r="A103">
        <v>784</v>
      </c>
      <c r="B103" s="3">
        <v>2</v>
      </c>
      <c r="C103" s="28">
        <v>111956.71179733092</v>
      </c>
      <c r="D103">
        <v>51</v>
      </c>
      <c r="E103">
        <v>30</v>
      </c>
      <c r="F103">
        <v>10</v>
      </c>
      <c r="G103">
        <v>12.75145</v>
      </c>
      <c r="H103">
        <v>10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14</v>
      </c>
      <c r="P103">
        <v>4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1</v>
      </c>
      <c r="AD103">
        <v>1</v>
      </c>
      <c r="AE103">
        <v>11</v>
      </c>
      <c r="AF103">
        <v>54</v>
      </c>
      <c r="AG103">
        <v>23</v>
      </c>
      <c r="AH103">
        <v>4.4000000000000004</v>
      </c>
      <c r="AJ103" t="b">
        <f>OR(AND(B103=1,UserData!$D$4=1), AND(B103=2,UserData!$D$5=1), AND(B103=3,UserData!$D$6=1), UserData!$D$4=-1)</f>
        <v>1</v>
      </c>
      <c r="AK103">
        <f>IF(UserData!$D$2 &lt;&gt; -1, 1 -MIN(1, ABS(C103 - (UserData!$D$2+UserData!$D$3) / 2) / ABS(UserData!$D$2- (UserData!$D$2+UserData!$D$3) / 2 )), 1)</f>
        <v>0.42573953412084509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0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UserData!$D$15=1))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1</v>
      </c>
      <c r="AZ103" t="b">
        <f>OR(Q103&lt;&gt;UserData!$D$24,UserData!$D$24=-1,UserData!$D$24=0)</f>
        <v>1</v>
      </c>
      <c r="BA103" s="12" t="b">
        <f>OR(R103=UserData!$D$23,UserData!$D$23=-1)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IF(AK103&gt;0, AJ103 * UserData!$D$35/2 + AK103 * UserData!$D$35/2 + COUNTIF(AL103:AO103,TRUE)/4 * UserData!$D$36 + COUNTIF(AP103:AS103,TRUE)/4 * UserData!$D$37 + COUNTIF(AT103:AW103,TRUE)/4 * UserData!$D$38 + COUNTIF(AX103:BA103,TRUE)/4 * UserData!$D$39 + COUNTIF(BB103:BL103,TRUE) * UserData!$D$40, 0)</f>
        <v>27.314348835302113</v>
      </c>
    </row>
    <row r="104" spans="1:66" x14ac:dyDescent="0.25">
      <c r="A104">
        <v>530</v>
      </c>
      <c r="B104" s="3">
        <v>2</v>
      </c>
      <c r="C104" s="28">
        <v>113214.22326659129</v>
      </c>
      <c r="D104">
        <v>58</v>
      </c>
      <c r="E104">
        <v>34</v>
      </c>
      <c r="F104">
        <v>10</v>
      </c>
      <c r="G104">
        <v>9.516769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1</v>
      </c>
      <c r="N104">
        <v>0</v>
      </c>
      <c r="O104">
        <v>22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4</v>
      </c>
      <c r="AD104">
        <v>1</v>
      </c>
      <c r="AE104">
        <v>14</v>
      </c>
      <c r="AF104">
        <v>37</v>
      </c>
      <c r="AG104">
        <v>19</v>
      </c>
      <c r="AH104">
        <v>4</v>
      </c>
      <c r="AJ104" t="b">
        <f>OR(AND(B104=1,UserData!$D$4=1), AND(B104=2,UserData!$D$5=1), AND(B104=3,UserData!$D$6=1), UserData!$D$4=-1)</f>
        <v>1</v>
      </c>
      <c r="AK104">
        <f>IF(UserData!$D$2 &lt;&gt; -1, 1 -MIN(1, ABS(C104 - (UserData!$D$2+UserData!$D$3) / 2) / ABS(UserData!$D$2- (UserData!$D$2+UserData!$D$3) / 2 )), 1)</f>
        <v>0.43227199336417954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UserData!$D$15=1))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1</v>
      </c>
      <c r="AZ104" t="b">
        <f>OR(Q104&lt;&gt;UserData!$D$24,UserData!$D$24=-1,UserData!$D$24=0)</f>
        <v>1</v>
      </c>
      <c r="BA104" s="12" t="b">
        <f>OR(R104=UserData!$D$23,UserData!$D$23=-1)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IF(AK104&gt;0, AJ104 * UserData!$D$35/2 + AK104 * UserData!$D$35/2 + COUNTIF(AL104:AO104,TRUE)/4 * UserData!$D$36 + COUNTIF(AP104:AS104,TRUE)/4 * UserData!$D$37 + COUNTIF(AT104:AW104,TRUE)/4 * UserData!$D$38 + COUNTIF(AX104:BA104,TRUE)/4 * UserData!$D$39 + COUNTIF(BB104:BL104,TRUE) * UserData!$D$40, 0)</f>
        <v>28.580679983410448</v>
      </c>
    </row>
    <row r="105" spans="1:66" x14ac:dyDescent="0.25">
      <c r="A105">
        <v>544</v>
      </c>
      <c r="B105" s="3">
        <v>2</v>
      </c>
      <c r="C105" s="28">
        <v>113214.22326659129</v>
      </c>
      <c r="D105">
        <v>58</v>
      </c>
      <c r="E105">
        <v>32</v>
      </c>
      <c r="F105">
        <v>10</v>
      </c>
      <c r="G105">
        <v>8.7773520000000005</v>
      </c>
      <c r="H105">
        <v>5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22</v>
      </c>
      <c r="P105">
        <v>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4</v>
      </c>
      <c r="AD105">
        <v>1</v>
      </c>
      <c r="AE105">
        <v>16</v>
      </c>
      <c r="AF105">
        <v>37</v>
      </c>
      <c r="AG105">
        <v>19</v>
      </c>
      <c r="AH105">
        <v>4</v>
      </c>
      <c r="AJ105" t="b">
        <f>OR(AND(B105=1,UserData!$D$4=1), AND(B105=2,UserData!$D$5=1), AND(B105=3,UserData!$D$6=1), UserData!$D$4=-1)</f>
        <v>1</v>
      </c>
      <c r="AK105">
        <f>IF(UserData!$D$2 &lt;&gt; -1, 1 -MIN(1, ABS(C105 - (UserData!$D$2+UserData!$D$3) / 2) / ABS(UserData!$D$2- (UserData!$D$2+UserData!$D$3) / 2 )), 1)</f>
        <v>0.43227199336417954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UserData!$D$15=1))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1</v>
      </c>
      <c r="AZ105" t="b">
        <f>OR(Q105&lt;&gt;UserData!$D$24,UserData!$D$24=-1,UserData!$D$24=0)</f>
        <v>1</v>
      </c>
      <c r="BA105" s="12" t="b">
        <f>OR(R105=UserData!$D$23,UserData!$D$23=-1)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IF(AK105&gt;0, AJ105 * UserData!$D$35/2 + AK105 * UserData!$D$35/2 + COUNTIF(AL105:AO105,TRUE)/4 * UserData!$D$36 + COUNTIF(AP105:AS105,TRUE)/4 * UserData!$D$37 + COUNTIF(AT105:AW105,TRUE)/4 * UserData!$D$38 + COUNTIF(AX105:BA105,TRUE)/4 * UserData!$D$39 + COUNTIF(BB105:BL105,TRUE) * UserData!$D$40, 0)</f>
        <v>28.580679983410448</v>
      </c>
    </row>
    <row r="106" spans="1:66" x14ac:dyDescent="0.25">
      <c r="A106">
        <v>76</v>
      </c>
      <c r="B106" s="3">
        <v>2</v>
      </c>
      <c r="C106" s="28">
        <v>113214.27358415804</v>
      </c>
      <c r="D106">
        <v>55</v>
      </c>
      <c r="E106">
        <v>32</v>
      </c>
      <c r="F106">
        <v>8</v>
      </c>
      <c r="G106">
        <v>15.938689999999999</v>
      </c>
      <c r="H106">
        <v>5</v>
      </c>
      <c r="I106">
        <v>1</v>
      </c>
      <c r="J106">
        <v>0</v>
      </c>
      <c r="K106">
        <v>1</v>
      </c>
      <c r="L106">
        <v>1</v>
      </c>
      <c r="M106">
        <v>0</v>
      </c>
      <c r="N106">
        <v>0</v>
      </c>
      <c r="O106">
        <v>16</v>
      </c>
      <c r="P106">
        <v>16</v>
      </c>
      <c r="Q106">
        <v>0</v>
      </c>
      <c r="R106">
        <v>1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1</v>
      </c>
      <c r="AE106">
        <v>15</v>
      </c>
      <c r="AF106">
        <v>5</v>
      </c>
      <c r="AG106">
        <v>21</v>
      </c>
      <c r="AH106">
        <v>3</v>
      </c>
      <c r="AJ106" t="b">
        <f>OR(AND(B106=1,UserData!$D$4=1), AND(B106=2,UserData!$D$5=1), AND(B106=3,UserData!$D$6=1), UserData!$D$4=-1)</f>
        <v>1</v>
      </c>
      <c r="AK106">
        <f>IF(UserData!$D$2 &lt;&gt; -1, 1 -MIN(1, ABS(C106 - (UserData!$D$2+UserData!$D$3) / 2) / ABS(UserData!$D$2- (UserData!$D$2+UserData!$D$3) / 2 )), 1)</f>
        <v>0.43227225475142095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0</v>
      </c>
      <c r="AQ106" t="b">
        <f>OR(H106&lt;=UserData!$D$14, UserData!$D$14=-1)</f>
        <v>1</v>
      </c>
      <c r="AR106" t="b">
        <f>OR(AH106&lt;=UserData!$D$13, UserData!$D$13=-1)</f>
        <v>1</v>
      </c>
      <c r="AS106" t="b">
        <f>AND(AQ106=TRUE,OR(I106=UserData!$D$15, UserData!$D$15=-1, UserData!$D$15=1))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OR(R106=UserData!$D$23,UserData!$D$23=-1)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IF(AK106&gt;0, AJ106 * UserData!$D$35/2 + AK106 * UserData!$D$35/2 + COUNTIF(AL106:AO106,TRUE)/4 * UserData!$D$36 + COUNTIF(AP106:AS106,TRUE)/4 * UserData!$D$37 + COUNTIF(AT106:AW106,TRUE)/4 * UserData!$D$38 + COUNTIF(AX106:BA106,TRUE)/4 * UserData!$D$39 + COUNTIF(BB106:BL106,TRUE) * UserData!$D$40, 0)</f>
        <v>27.330680636878554</v>
      </c>
    </row>
    <row r="107" spans="1:66" x14ac:dyDescent="0.25">
      <c r="A107">
        <v>528</v>
      </c>
      <c r="B107" s="3">
        <v>2</v>
      </c>
      <c r="C107" s="28">
        <v>113214.52517199174</v>
      </c>
      <c r="D107">
        <v>50</v>
      </c>
      <c r="E107">
        <v>29</v>
      </c>
      <c r="F107">
        <v>7</v>
      </c>
      <c r="G107">
        <v>8.9816789999999997</v>
      </c>
      <c r="H107">
        <v>7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14</v>
      </c>
      <c r="AF107">
        <v>37</v>
      </c>
      <c r="AG107">
        <v>19</v>
      </c>
      <c r="AH107">
        <v>4</v>
      </c>
      <c r="AJ107" t="b">
        <f>OR(AND(B107=1,UserData!$D$4=1), AND(B107=2,UserData!$D$5=1), AND(B107=3,UserData!$D$6=1), UserData!$D$4=-1)</f>
        <v>1</v>
      </c>
      <c r="AK107">
        <f>IF(UserData!$D$2 &lt;&gt; -1, 1 -MIN(1, ABS(C107 - (UserData!$D$2+UserData!$D$3) / 2) / ABS(UserData!$D$2- (UserData!$D$2+UserData!$D$3) / 2 )), 1)</f>
        <v>0.43227356168762787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UserData!$D$15=1))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OR(R107=UserData!$D$23,UserData!$D$23=-1)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IF(AK107&gt;0, AJ107 * UserData!$D$35/2 + AK107 * UserData!$D$35/2 + COUNTIF(AL107:AO107,TRUE)/4 * UserData!$D$36 + COUNTIF(AP107:AS107,TRUE)/4 * UserData!$D$37 + COUNTIF(AT107:AW107,TRUE)/4 * UserData!$D$38 + COUNTIF(AX107:BA107,TRUE)/4 * UserData!$D$39 + COUNTIF(BB107:BL107,TRUE) * UserData!$D$40, 0)</f>
        <v>28.580683904219072</v>
      </c>
    </row>
    <row r="108" spans="1:66" x14ac:dyDescent="0.25">
      <c r="A108">
        <v>202</v>
      </c>
      <c r="B108" s="3">
        <v>2</v>
      </c>
      <c r="C108" s="28">
        <v>114829.56811174526</v>
      </c>
      <c r="D108">
        <v>51</v>
      </c>
      <c r="E108">
        <v>30</v>
      </c>
      <c r="F108">
        <v>9</v>
      </c>
      <c r="G108">
        <v>10.92179</v>
      </c>
      <c r="H108">
        <v>9</v>
      </c>
      <c r="I108">
        <v>1</v>
      </c>
      <c r="J108">
        <v>0</v>
      </c>
      <c r="K108">
        <v>1</v>
      </c>
      <c r="L108">
        <v>1</v>
      </c>
      <c r="M108">
        <v>1</v>
      </c>
      <c r="N108">
        <v>0</v>
      </c>
      <c r="O108">
        <v>16</v>
      </c>
      <c r="P108">
        <v>15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13</v>
      </c>
      <c r="AG108">
        <v>9</v>
      </c>
      <c r="AH108">
        <v>1.2</v>
      </c>
      <c r="AJ108" t="b">
        <f>OR(AND(B108=1,UserData!$D$4=1), AND(B108=2,UserData!$D$5=1), AND(B108=3,UserData!$D$6=1), UserData!$D$4=-1)</f>
        <v>1</v>
      </c>
      <c r="AK108">
        <f>IF(UserData!$D$2 &lt;&gt; -1, 1 -MIN(1, ABS(C108 - (UserData!$D$2+UserData!$D$3) / 2) / ABS(UserData!$D$2- (UserData!$D$2+UserData!$D$3) / 2 )), 1)</f>
        <v>0.44066330797469777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0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UserData!$D$15=1))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OR(R108=UserData!$D$23,UserData!$D$23=-1)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IF(AK108&gt;0, AJ108 * UserData!$D$35/2 + AK108 * UserData!$D$35/2 + COUNTIF(AL108:AO108,TRUE)/4 * UserData!$D$36 + COUNTIF(AP108:AS108,TRUE)/4 * UserData!$D$37 + COUNTIF(AT108:AW108,TRUE)/4 * UserData!$D$38 + COUNTIF(AX108:BA108,TRUE)/4 * UserData!$D$39 + COUNTIF(BB108:BL108,TRUE) * UserData!$D$40, 0)</f>
        <v>27.351658269936745</v>
      </c>
    </row>
    <row r="109" spans="1:66" x14ac:dyDescent="0.25">
      <c r="A109">
        <v>270</v>
      </c>
      <c r="B109" s="3">
        <v>2</v>
      </c>
      <c r="C109" s="28">
        <v>115066.41289840506</v>
      </c>
      <c r="D109">
        <v>52</v>
      </c>
      <c r="E109">
        <v>30</v>
      </c>
      <c r="F109">
        <v>8</v>
      </c>
      <c r="G109">
        <v>10.81691</v>
      </c>
      <c r="H109">
        <v>7</v>
      </c>
      <c r="I109">
        <v>1</v>
      </c>
      <c r="J109">
        <v>0</v>
      </c>
      <c r="K109">
        <v>1</v>
      </c>
      <c r="L109">
        <v>1</v>
      </c>
      <c r="M109">
        <v>1</v>
      </c>
      <c r="N109">
        <v>0</v>
      </c>
      <c r="O109">
        <v>16</v>
      </c>
      <c r="P109">
        <v>13</v>
      </c>
      <c r="Q109">
        <v>0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2</v>
      </c>
      <c r="AD109">
        <v>1</v>
      </c>
      <c r="AE109">
        <v>14</v>
      </c>
      <c r="AF109">
        <v>17</v>
      </c>
      <c r="AG109">
        <v>11</v>
      </c>
      <c r="AH109">
        <v>0.7</v>
      </c>
      <c r="AJ109" t="b">
        <f>OR(AND(B109=1,UserData!$D$4=1), AND(B109=2,UserData!$D$5=1), AND(B109=3,UserData!$D$6=1), UserData!$D$4=-1)</f>
        <v>1</v>
      </c>
      <c r="AK109">
        <f>IF(UserData!$D$2 &lt;&gt; -1, 1 -MIN(1, ABS(C109 - (UserData!$D$2+UserData!$D$3) / 2) / ABS(UserData!$D$2- (UserData!$D$2+UserData!$D$3) / 2 )), 1)</f>
        <v>0.44189365771994604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UserData!$D$15=1))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OR(R109=UserData!$D$23,UserData!$D$23=-1)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IF(AK109&gt;0, AJ109 * UserData!$D$35/2 + AK109 * UserData!$D$35/2 + COUNTIF(AL109:AO109,TRUE)/4 * UserData!$D$36 + COUNTIF(AP109:AS109,TRUE)/4 * UserData!$D$37 + COUNTIF(AT109:AW109,TRUE)/4 * UserData!$D$38 + COUNTIF(AX109:BA109,TRUE)/4 * UserData!$D$39 + COUNTIF(BB109:BL109,TRUE) * UserData!$D$40, 0)</f>
        <v>27.354734144299865</v>
      </c>
    </row>
    <row r="110" spans="1:66" x14ac:dyDescent="0.25">
      <c r="A110">
        <v>454</v>
      </c>
      <c r="B110" s="3">
        <v>2</v>
      </c>
      <c r="C110" s="28">
        <v>117617.21162688016</v>
      </c>
      <c r="D110">
        <v>54</v>
      </c>
      <c r="E110">
        <v>32</v>
      </c>
      <c r="F110">
        <v>10</v>
      </c>
      <c r="G110">
        <v>12.624029999999999</v>
      </c>
      <c r="H110">
        <v>9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14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5</v>
      </c>
      <c r="AD110">
        <v>1</v>
      </c>
      <c r="AE110">
        <v>12</v>
      </c>
      <c r="AF110">
        <v>29</v>
      </c>
      <c r="AG110">
        <v>25</v>
      </c>
      <c r="AH110">
        <v>7.1</v>
      </c>
      <c r="AJ110" t="b">
        <f>OR(AND(B110=1,UserData!$D$4=1), AND(B110=2,UserData!$D$5=1), AND(B110=3,UserData!$D$6=1), UserData!$D$4=-1)</f>
        <v>1</v>
      </c>
      <c r="AK110">
        <f>IF(UserData!$D$2 &lt;&gt; -1, 1 -MIN(1, ABS(C110 - (UserData!$D$2+UserData!$D$3) / 2) / ABS(UserData!$D$2- (UserData!$D$2+UserData!$D$3) / 2 )), 1)</f>
        <v>0.45514442253524723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0</v>
      </c>
      <c r="AQ110" t="b">
        <f>OR(H110&lt;=UserData!$D$14, UserData!$D$14=-1)</f>
        <v>1</v>
      </c>
      <c r="AR110" t="b">
        <f>OR(AH110&lt;=UserData!$D$13, UserData!$D$13=-1)</f>
        <v>1</v>
      </c>
      <c r="AS110" t="b">
        <f>AND(AQ110=TRUE,OR(I110=UserData!$D$15, UserData!$D$15=-1, UserData!$D$15=1))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OR(R110=UserData!$D$23,UserData!$D$23=-1)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IF(AK110&gt;0, AJ110 * UserData!$D$35/2 + AK110 * UserData!$D$35/2 + COUNTIF(AL110:AO110,TRUE)/4 * UserData!$D$36 + COUNTIF(AP110:AS110,TRUE)/4 * UserData!$D$37 + COUNTIF(AT110:AW110,TRUE)/4 * UserData!$D$38 + COUNTIF(AX110:BA110,TRUE)/4 * UserData!$D$39 + COUNTIF(BB110:BL110,TRUE) * UserData!$D$40, 0)</f>
        <v>27.387861056338117</v>
      </c>
    </row>
    <row r="111" spans="1:66" x14ac:dyDescent="0.25">
      <c r="A111">
        <v>868</v>
      </c>
      <c r="B111" s="3">
        <v>2</v>
      </c>
      <c r="C111" s="28">
        <v>118246.30700508585</v>
      </c>
      <c r="D111">
        <v>58</v>
      </c>
      <c r="E111">
        <v>36</v>
      </c>
      <c r="F111">
        <v>8</v>
      </c>
      <c r="G111">
        <v>12.651260000000001</v>
      </c>
      <c r="H111">
        <v>7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0</v>
      </c>
      <c r="O111">
        <v>17</v>
      </c>
      <c r="P111">
        <v>11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1</v>
      </c>
      <c r="AE111">
        <v>14</v>
      </c>
      <c r="AF111">
        <v>61</v>
      </c>
      <c r="AG111">
        <v>16</v>
      </c>
      <c r="AH111">
        <v>3.8</v>
      </c>
      <c r="AJ111" t="b">
        <f>OR(AND(B111=1,UserData!$D$4=1), AND(B111=2,UserData!$D$5=1), AND(B111=3,UserData!$D$6=1), UserData!$D$4=-1)</f>
        <v>1</v>
      </c>
      <c r="AK111">
        <f>IF(UserData!$D$2 &lt;&gt; -1, 1 -MIN(1, ABS(C111 - (UserData!$D$2+UserData!$D$3) / 2) / ABS(UserData!$D$2- (UserData!$D$2+UserData!$D$3) / 2 )), 1)</f>
        <v>0.45841241652079379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UserData!$D$15=1))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OR(R111=UserData!$D$23,UserData!$D$23=-1)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IF(AK111&gt;0, AJ111 * UserData!$D$35/2 + AK111 * UserData!$D$35/2 + COUNTIF(AL111:AO111,TRUE)/4 * UserData!$D$36 + COUNTIF(AP111:AS111,TRUE)/4 * UserData!$D$37 + COUNTIF(AT111:AW111,TRUE)/4 * UserData!$D$38 + COUNTIF(AX111:BA111,TRUE)/4 * UserData!$D$39 + COUNTIF(BB111:BL111,TRUE) * UserData!$D$40, 0)</f>
        <v>27.396031041301985</v>
      </c>
    </row>
    <row r="112" spans="1:66" x14ac:dyDescent="0.25">
      <c r="A112">
        <v>457</v>
      </c>
      <c r="B112" s="3">
        <v>2</v>
      </c>
      <c r="C112" s="28">
        <v>119504.27133244691</v>
      </c>
      <c r="D112">
        <v>54</v>
      </c>
      <c r="E112">
        <v>38</v>
      </c>
      <c r="F112">
        <v>9</v>
      </c>
      <c r="G112">
        <v>13.00454</v>
      </c>
      <c r="H112">
        <v>10</v>
      </c>
      <c r="I112">
        <v>1</v>
      </c>
      <c r="J112">
        <v>0</v>
      </c>
      <c r="K112">
        <v>1</v>
      </c>
      <c r="L112">
        <v>1</v>
      </c>
      <c r="M112">
        <v>1</v>
      </c>
      <c r="N112">
        <v>0</v>
      </c>
      <c r="O112">
        <v>17</v>
      </c>
      <c r="P112">
        <v>16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5</v>
      </c>
      <c r="AD112">
        <v>1</v>
      </c>
      <c r="AE112">
        <v>7</v>
      </c>
      <c r="AF112">
        <v>29</v>
      </c>
      <c r="AG112">
        <v>25</v>
      </c>
      <c r="AH112">
        <v>7.1</v>
      </c>
      <c r="AJ112" t="b">
        <f>OR(AND(B112=1,UserData!$D$4=1), AND(B112=2,UserData!$D$5=1), AND(B112=3,UserData!$D$6=1), UserData!$D$4=-1)</f>
        <v>1</v>
      </c>
      <c r="AK112">
        <f>IF(UserData!$D$2 &lt;&gt; -1, 1 -MIN(1, ABS(C112 - (UserData!$D$2+UserData!$D$3) / 2) / ABS(UserData!$D$2- (UserData!$D$2+UserData!$D$3) / 2 )), 1)</f>
        <v>0.46494722824930079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0</v>
      </c>
      <c r="AQ112" t="b">
        <f>OR(H112&lt;=UserData!$D$14, UserData!$D$14=-1)</f>
        <v>1</v>
      </c>
      <c r="AR112" t="b">
        <f>OR(AH112&lt;=UserData!$D$13, UserData!$D$13=-1)</f>
        <v>1</v>
      </c>
      <c r="AS112" t="b">
        <f>AND(AQ112=TRUE,OR(I112=UserData!$D$15, UserData!$D$15=-1, UserData!$D$15=1))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OR(R112=UserData!$D$23,UserData!$D$23=-1)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IF(AK112&gt;0, AJ112 * UserData!$D$35/2 + AK112 * UserData!$D$35/2 + COUNTIF(AL112:AO112,TRUE)/4 * UserData!$D$36 + COUNTIF(AP112:AS112,TRUE)/4 * UserData!$D$37 + COUNTIF(AT112:AW112,TRUE)/4 * UserData!$D$38 + COUNTIF(AX112:BA112,TRUE)/4 * UserData!$D$39 + COUNTIF(BB112:BL112,TRUE) * UserData!$D$40, 0)</f>
        <v>27.412368070623252</v>
      </c>
    </row>
    <row r="113" spans="1:66" x14ac:dyDescent="0.25">
      <c r="A113">
        <v>1143</v>
      </c>
      <c r="B113" s="3">
        <v>2</v>
      </c>
      <c r="C113" s="28">
        <v>119650.70803106105</v>
      </c>
      <c r="D113">
        <v>55</v>
      </c>
      <c r="E113">
        <v>36</v>
      </c>
      <c r="F113">
        <v>7</v>
      </c>
      <c r="G113">
        <v>2.9565540000000001</v>
      </c>
      <c r="H113">
        <v>3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0</v>
      </c>
      <c r="O113">
        <v>12</v>
      </c>
      <c r="P113">
        <v>2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82</v>
      </c>
      <c r="AG113">
        <v>22</v>
      </c>
      <c r="AH113">
        <v>3.4</v>
      </c>
      <c r="AJ113" t="b">
        <f>OR(AND(B113=1,UserData!$D$4=1), AND(B113=2,UserData!$D$5=1), AND(B113=3,UserData!$D$6=1), UserData!$D$4=-1)</f>
        <v>1</v>
      </c>
      <c r="AK113">
        <f>IF(UserData!$D$2 &lt;&gt; -1, 1 -MIN(1, ABS(C113 - (UserData!$D$2+UserData!$D$3) / 2) / ABS(UserData!$D$2- (UserData!$D$2+UserData!$D$3) / 2 )), 1)</f>
        <v>0.46570793046857195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1</v>
      </c>
      <c r="AS113" t="b">
        <f>AND(AQ113=TRUE,OR(I113=UserData!$D$15, UserData!$D$15=-1, UserData!$D$15=1))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1</v>
      </c>
      <c r="AZ113" t="b">
        <f>OR(Q113&lt;&gt;UserData!$D$24,UserData!$D$24=-1,UserData!$D$24=0)</f>
        <v>1</v>
      </c>
      <c r="BA113" s="12" t="b">
        <f>OR(R113=UserData!$D$23,UserData!$D$23=-1)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IF(AK113&gt;0, AJ113 * UserData!$D$35/2 + AK113 * UserData!$D$35/2 + COUNTIF(AL113:AO113,TRUE)/4 * UserData!$D$36 + COUNTIF(AP113:AS113,TRUE)/4 * UserData!$D$37 + COUNTIF(AT113:AW113,TRUE)/4 * UserData!$D$38 + COUNTIF(AX113:BA113,TRUE)/4 * UserData!$D$39 + COUNTIF(BB113:BL113,TRUE) * UserData!$D$40, 0)</f>
        <v>28.664269826171431</v>
      </c>
    </row>
    <row r="114" spans="1:66" x14ac:dyDescent="0.25">
      <c r="A114">
        <v>65</v>
      </c>
      <c r="B114" s="3">
        <v>2</v>
      </c>
      <c r="C114" s="28">
        <v>121561.49246934718</v>
      </c>
      <c r="D114">
        <v>53</v>
      </c>
      <c r="E114">
        <v>32</v>
      </c>
      <c r="F114">
        <v>8</v>
      </c>
      <c r="G114">
        <v>15.93596</v>
      </c>
      <c r="H114">
        <v>5</v>
      </c>
      <c r="I114">
        <v>1</v>
      </c>
      <c r="J114">
        <v>0</v>
      </c>
      <c r="K114">
        <v>1</v>
      </c>
      <c r="L114">
        <v>1</v>
      </c>
      <c r="M114">
        <v>1</v>
      </c>
      <c r="N114">
        <v>0</v>
      </c>
      <c r="O114">
        <v>16</v>
      </c>
      <c r="P114">
        <v>12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2</v>
      </c>
      <c r="AD114">
        <v>1</v>
      </c>
      <c r="AE114">
        <v>13</v>
      </c>
      <c r="AF114">
        <v>5</v>
      </c>
      <c r="AG114">
        <v>21</v>
      </c>
      <c r="AH114">
        <v>3</v>
      </c>
      <c r="AJ114" t="b">
        <f>OR(AND(B114=1,UserData!$D$4=1), AND(B114=2,UserData!$D$5=1), AND(B114=3,UserData!$D$6=1), UserData!$D$4=-1)</f>
        <v>1</v>
      </c>
      <c r="AK114">
        <f>IF(UserData!$D$2 &lt;&gt; -1, 1 -MIN(1, ABS(C114 - (UserData!$D$2+UserData!$D$3) / 2) / ABS(UserData!$D$2- (UserData!$D$2+UserData!$D$3) / 2 )), 1)</f>
        <v>0.47563398026694359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0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UserData!$D$15=1))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OR(R114=UserData!$D$23,UserData!$D$23=-1)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IF(AK114&gt;0, AJ114 * UserData!$D$35/2 + AK114 * UserData!$D$35/2 + COUNTIF(AL114:AO114,TRUE)/4 * UserData!$D$36 + COUNTIF(AP114:AS114,TRUE)/4 * UserData!$D$37 + COUNTIF(AT114:AW114,TRUE)/4 * UserData!$D$38 + COUNTIF(AX114:BA114,TRUE)/4 * UserData!$D$39 + COUNTIF(BB114:BL114,TRUE) * UserData!$D$40, 0)</f>
        <v>27.439084950667358</v>
      </c>
    </row>
    <row r="115" spans="1:66" x14ac:dyDescent="0.25">
      <c r="A115">
        <v>753</v>
      </c>
      <c r="B115" s="3">
        <v>2</v>
      </c>
      <c r="C115" s="28">
        <v>123277.78693277951</v>
      </c>
      <c r="D115">
        <v>60</v>
      </c>
      <c r="E115">
        <v>31</v>
      </c>
      <c r="F115">
        <v>10</v>
      </c>
      <c r="G115">
        <v>12.219609999999999</v>
      </c>
      <c r="H115">
        <v>5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25</v>
      </c>
      <c r="P115">
        <v>2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19</v>
      </c>
      <c r="AF115">
        <v>54</v>
      </c>
      <c r="AG115">
        <v>23</v>
      </c>
      <c r="AH115">
        <v>4.4000000000000004</v>
      </c>
      <c r="AJ115" t="b">
        <f>OR(AND(B115=1,UserData!$D$4=1), AND(B115=2,UserData!$D$5=1), AND(B115=3,UserData!$D$6=1), UserData!$D$4=-1)</f>
        <v>1</v>
      </c>
      <c r="AK115">
        <f>IF(UserData!$D$2 &lt;&gt; -1, 1 -MIN(1, ABS(C115 - (UserData!$D$2+UserData!$D$3) / 2) / ABS(UserData!$D$2- (UserData!$D$2+UserData!$D$3) / 2 )), 1)</f>
        <v>0.48454970303051137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0</v>
      </c>
      <c r="AQ115" t="b">
        <f>OR(H115&lt;=UserData!$D$14, UserData!$D$14=-1)</f>
        <v>1</v>
      </c>
      <c r="AR115" t="b">
        <f>OR(AH115&lt;=UserData!$D$13, UserData!$D$13=-1)</f>
        <v>1</v>
      </c>
      <c r="AS115" t="b">
        <f>AND(AQ115=TRUE,OR(I115=UserData!$D$15, UserData!$D$15=-1, UserData!$D$15=1))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1</v>
      </c>
      <c r="AZ115" t="b">
        <f>OR(Q115&lt;&gt;UserData!$D$24,UserData!$D$24=-1,UserData!$D$24=0)</f>
        <v>1</v>
      </c>
      <c r="BA115" s="12" t="b">
        <f>OR(R115=UserData!$D$23,UserData!$D$23=-1)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IF(AK115&gt;0, AJ115 * UserData!$D$35/2 + AK115 * UserData!$D$35/2 + COUNTIF(AL115:AO115,TRUE)/4 * UserData!$D$36 + COUNTIF(AP115:AS115,TRUE)/4 * UserData!$D$37 + COUNTIF(AT115:AW115,TRUE)/4 * UserData!$D$38 + COUNTIF(AX115:BA115,TRUE)/4 * UserData!$D$39 + COUNTIF(BB115:BL115,TRUE) * UserData!$D$40, 0)</f>
        <v>27.461374257576278</v>
      </c>
    </row>
    <row r="116" spans="1:66" x14ac:dyDescent="0.25">
      <c r="A116">
        <v>1123</v>
      </c>
      <c r="B116" s="3">
        <v>2</v>
      </c>
      <c r="C116" s="28">
        <v>123278.26494966357</v>
      </c>
      <c r="D116">
        <v>59</v>
      </c>
      <c r="E116">
        <v>31</v>
      </c>
      <c r="F116">
        <v>10</v>
      </c>
      <c r="G116">
        <v>6.7602279999999997</v>
      </c>
      <c r="H116">
        <v>8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17</v>
      </c>
      <c r="P116">
        <v>15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1</v>
      </c>
      <c r="AE116">
        <v>18</v>
      </c>
      <c r="AF116">
        <v>81</v>
      </c>
      <c r="AG116">
        <v>39</v>
      </c>
      <c r="AH116">
        <v>9.5</v>
      </c>
      <c r="AJ116" t="b">
        <f>OR(AND(B116=1,UserData!$D$4=1), AND(B116=2,UserData!$D$5=1), AND(B116=3,UserData!$D$6=1), UserData!$D$4=-1)</f>
        <v>1</v>
      </c>
      <c r="AK116">
        <f>IF(UserData!$D$2 &lt;&gt; -1, 1 -MIN(1, ABS(C116 - (UserData!$D$2+UserData!$D$3) / 2) / ABS(UserData!$D$2- (UserData!$D$2+UserData!$D$3) / 2 )), 1)</f>
        <v>0.48455218620930474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OR(AH116&lt;=UserData!$D$13, UserData!$D$13=-1)</f>
        <v>1</v>
      </c>
      <c r="AS116" t="b">
        <f>AND(AQ116=TRUE,OR(I116=UserData!$D$15, UserData!$D$15=-1, UserData!$D$15=1))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OR(R116=UserData!$D$23,UserData!$D$23=-1)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IF(AK116&gt;0, AJ116 * UserData!$D$35/2 + AK116 * UserData!$D$35/2 + COUNTIF(AL116:AO116,TRUE)/4 * UserData!$D$36 + COUNTIF(AP116:AS116,TRUE)/4 * UserData!$D$37 + COUNTIF(AT116:AW116,TRUE)/4 * UserData!$D$38 + COUNTIF(AX116:BA116,TRUE)/4 * UserData!$D$39 + COUNTIF(BB116:BL116,TRUE) * UserData!$D$40, 0)</f>
        <v>28.711380465523263</v>
      </c>
    </row>
    <row r="117" spans="1:66" x14ac:dyDescent="0.25">
      <c r="A117">
        <v>44</v>
      </c>
      <c r="B117" s="3">
        <v>2</v>
      </c>
      <c r="C117" s="28">
        <v>123278.34042601369</v>
      </c>
      <c r="D117">
        <v>52</v>
      </c>
      <c r="E117">
        <v>30</v>
      </c>
      <c r="F117">
        <v>8</v>
      </c>
      <c r="G117">
        <v>13.235939999999999</v>
      </c>
      <c r="H117">
        <v>5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15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5</v>
      </c>
      <c r="AD117">
        <v>1</v>
      </c>
      <c r="AE117">
        <v>14</v>
      </c>
      <c r="AF117">
        <v>4</v>
      </c>
      <c r="AG117">
        <v>22</v>
      </c>
      <c r="AH117">
        <v>4.9000000000000004</v>
      </c>
      <c r="AJ117" t="b">
        <f>OR(AND(B117=1,UserData!$D$4=1), AND(B117=2,UserData!$D$5=1), AND(B117=3,UserData!$D$6=1), UserData!$D$4=-1)</f>
        <v>1</v>
      </c>
      <c r="AK117">
        <f>IF(UserData!$D$2 &lt;&gt; -1, 1 -MIN(1, ABS(C117 - (UserData!$D$2+UserData!$D$3) / 2) / ABS(UserData!$D$2- (UserData!$D$2+UserData!$D$3) / 2 )), 1)</f>
        <v>0.48455257829016685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OR(AH117&lt;=UserData!$D$13, UserData!$D$13=-1)</f>
        <v>1</v>
      </c>
      <c r="AS117" t="b">
        <f>AND(AQ117=TRUE,OR(I117=UserData!$D$15, UserData!$D$15=-1, UserData!$D$15=1))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OR(R117=UserData!$D$23,UserData!$D$23=-1)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IF(AK117&gt;0, AJ117 * UserData!$D$35/2 + AK117 * UserData!$D$35/2 + COUNTIF(AL117:AO117,TRUE)/4 * UserData!$D$36 + COUNTIF(AP117:AS117,TRUE)/4 * UserData!$D$37 + COUNTIF(AT117:AW117,TRUE)/4 * UserData!$D$38 + COUNTIF(AX117:BA117,TRUE)/4 * UserData!$D$39 + COUNTIF(BB117:BL117,TRUE) * UserData!$D$40, 0)</f>
        <v>27.461381445725415</v>
      </c>
    </row>
    <row r="118" spans="1:66" x14ac:dyDescent="0.25">
      <c r="A118">
        <v>894</v>
      </c>
      <c r="B118" s="3">
        <v>2</v>
      </c>
      <c r="C118" s="28">
        <v>128674.5975538115</v>
      </c>
      <c r="D118">
        <v>53</v>
      </c>
      <c r="E118">
        <v>25</v>
      </c>
      <c r="F118">
        <v>12</v>
      </c>
      <c r="G118">
        <v>12.174530000000001</v>
      </c>
      <c r="H118">
        <v>10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1</v>
      </c>
      <c r="O118">
        <v>23</v>
      </c>
      <c r="P118">
        <v>9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16</v>
      </c>
      <c r="AF118">
        <v>61</v>
      </c>
      <c r="AG118">
        <v>16</v>
      </c>
      <c r="AH118">
        <v>3.8</v>
      </c>
      <c r="AJ118" t="b">
        <f>OR(AND(B118=1,UserData!$D$4=1), AND(B118=2,UserData!$D$5=1), AND(B118=3,UserData!$D$6=1), UserData!$D$4=-1)</f>
        <v>1</v>
      </c>
      <c r="AK118">
        <f>IF(UserData!$D$2 &lt;&gt; -1, 1 -MIN(1, ABS(C118 - (UserData!$D$2+UserData!$D$3) / 2) / ABS(UserData!$D$2- (UserData!$D$2+UserData!$D$3) / 2 )), 1)</f>
        <v>0.51258479160638071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OR(AH118&lt;=UserData!$D$13, UserData!$D$13=-1)</f>
        <v>1</v>
      </c>
      <c r="AS118" t="b">
        <f>AND(AQ118=TRUE,OR(I118=UserData!$D$15, UserData!$D$15=-1, UserData!$D$15=1))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OR(R118=UserData!$D$23,UserData!$D$23=-1)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IF(AK118&gt;0, AJ118 * UserData!$D$35/2 + AK118 * UserData!$D$35/2 + COUNTIF(AL118:AO118,TRUE)/4 * UserData!$D$36 + COUNTIF(AP118:AS118,TRUE)/4 * UserData!$D$37 + COUNTIF(AT118:AW118,TRUE)/4 * UserData!$D$38 + COUNTIF(AX118:BA118,TRUE)/4 * UserData!$D$39 + COUNTIF(BB118:BL118,TRUE) * UserData!$D$40, 0)</f>
        <v>27.531461979015951</v>
      </c>
    </row>
    <row r="119" spans="1:66" x14ac:dyDescent="0.25">
      <c r="A119">
        <v>603</v>
      </c>
      <c r="B119" s="3">
        <v>2</v>
      </c>
      <c r="C119" s="28">
        <v>129567.92305437697</v>
      </c>
      <c r="D119">
        <v>55</v>
      </c>
      <c r="E119">
        <v>31</v>
      </c>
      <c r="F119">
        <v>10</v>
      </c>
      <c r="G119">
        <v>15.329840000000001</v>
      </c>
      <c r="H119">
        <v>9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16</v>
      </c>
      <c r="P119">
        <v>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14</v>
      </c>
      <c r="AF119">
        <v>41</v>
      </c>
      <c r="AG119">
        <v>25</v>
      </c>
      <c r="AH119">
        <v>3.7</v>
      </c>
      <c r="AJ119" t="b">
        <f>OR(AND(B119=1,UserData!$D$4=1), AND(B119=2,UserData!$D$5=1), AND(B119=3,UserData!$D$6=1), UserData!$D$4=-1)</f>
        <v>1</v>
      </c>
      <c r="AK119">
        <f>IF(UserData!$D$2 &lt;&gt; -1, 1 -MIN(1, ABS(C119 - (UserData!$D$2+UserData!$D$3) / 2) / ABS(UserData!$D$2- (UserData!$D$2+UserData!$D$3) / 2 )), 1)</f>
        <v>0.51722539534330536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0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UserData!$D$15=1))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1</v>
      </c>
      <c r="AZ119" t="b">
        <f>OR(Q119&lt;&gt;UserData!$D$24,UserData!$D$24=-1,UserData!$D$24=0)</f>
        <v>1</v>
      </c>
      <c r="BA119" s="12" t="b">
        <f>OR(R119=UserData!$D$23,UserData!$D$23=-1)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IF(AK119&gt;0, AJ119 * UserData!$D$35/2 + AK119 * UserData!$D$35/2 + COUNTIF(AL119:AO119,TRUE)/4 * UserData!$D$36 + COUNTIF(AP119:AS119,TRUE)/4 * UserData!$D$37 + COUNTIF(AT119:AW119,TRUE)/4 * UserData!$D$38 + COUNTIF(AX119:BA119,TRUE)/4 * UserData!$D$39 + COUNTIF(BB119:BL119,TRUE) * UserData!$D$40, 0)</f>
        <v>27.543063488358264</v>
      </c>
    </row>
    <row r="120" spans="1:66" x14ac:dyDescent="0.25">
      <c r="A120">
        <v>750</v>
      </c>
      <c r="B120" s="3">
        <v>2</v>
      </c>
      <c r="C120" s="28">
        <v>129568.13690403561</v>
      </c>
      <c r="D120">
        <v>64</v>
      </c>
      <c r="E120">
        <v>34</v>
      </c>
      <c r="F120">
        <v>13</v>
      </c>
      <c r="G120">
        <v>13.404389999999999</v>
      </c>
      <c r="H120">
        <v>5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17</v>
      </c>
      <c r="P120">
        <v>15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17</v>
      </c>
      <c r="AF120">
        <v>54</v>
      </c>
      <c r="AG120">
        <v>23</v>
      </c>
      <c r="AH120">
        <v>4.4000000000000004</v>
      </c>
      <c r="AJ120" t="b">
        <f>OR(AND(B120=1,UserData!$D$4=1), AND(B120=2,UserData!$D$5=1), AND(B120=3,UserData!$D$6=1), UserData!$D$4=-1)</f>
        <v>1</v>
      </c>
      <c r="AK120">
        <f>IF(UserData!$D$2 &lt;&gt; -1, 1 -MIN(1, ABS(C120 - (UserData!$D$2+UserData!$D$3) / 2) / ABS(UserData!$D$2- (UserData!$D$2+UserData!$D$3) / 2 )), 1)</f>
        <v>0.51722650623908117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0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UserData!$D$15=1))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OR(R120=UserData!$D$23,UserData!$D$23=-1)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IF(AK120&gt;0, AJ120 * UserData!$D$35/2 + AK120 * UserData!$D$35/2 + COUNTIF(AL120:AO120,TRUE)/4 * UserData!$D$36 + COUNTIF(AP120:AS120,TRUE)/4 * UserData!$D$37 + COUNTIF(AT120:AW120,TRUE)/4 * UserData!$D$38 + COUNTIF(AX120:BA120,TRUE)/4 * UserData!$D$39 + COUNTIF(BB120:BL120,TRUE) * UserData!$D$40, 0)</f>
        <v>27.543066265597702</v>
      </c>
    </row>
    <row r="121" spans="1:66" x14ac:dyDescent="0.25">
      <c r="A121">
        <v>783</v>
      </c>
      <c r="B121" s="3">
        <v>2</v>
      </c>
      <c r="C121" s="28">
        <v>130597.92364560835</v>
      </c>
      <c r="D121">
        <v>61</v>
      </c>
      <c r="E121">
        <v>31</v>
      </c>
      <c r="F121">
        <v>12</v>
      </c>
      <c r="G121">
        <v>13.19284</v>
      </c>
      <c r="H121">
        <v>10</v>
      </c>
      <c r="I121">
        <v>0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14</v>
      </c>
      <c r="P121">
        <v>12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18</v>
      </c>
      <c r="AF121">
        <v>54</v>
      </c>
      <c r="AG121">
        <v>23</v>
      </c>
      <c r="AH121">
        <v>4.4000000000000004</v>
      </c>
      <c r="AJ121" t="b">
        <f>OR(AND(B121=1,UserData!$D$4=1), AND(B121=2,UserData!$D$5=1), AND(B121=3,UserData!$D$6=1), UserData!$D$4=-1)</f>
        <v>1</v>
      </c>
      <c r="AK121">
        <f>IF(UserData!$D$2 &lt;&gt; -1, 1 -MIN(1, ABS(C121 - (UserData!$D$2+UserData!$D$3) / 2) / ABS(UserData!$D$2- (UserData!$D$2+UserData!$D$3) / 2 )), 1)</f>
        <v>0.5225759921746701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UserData!$D$15=1))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OR(R121=UserData!$D$23,UserData!$D$23=-1)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IF(AK121&gt;0, AJ121 * UserData!$D$35/2 + AK121 * UserData!$D$35/2 + COUNTIF(AL121:AO121,TRUE)/4 * UserData!$D$36 + COUNTIF(AP121:AS121,TRUE)/4 * UserData!$D$37 + COUNTIF(AT121:AW121,TRUE)/4 * UserData!$D$38 + COUNTIF(AX121:BA121,TRUE)/4 * UserData!$D$39 + COUNTIF(BB121:BL121,TRUE) * UserData!$D$40, 0)</f>
        <v>27.556439980436675</v>
      </c>
    </row>
    <row r="122" spans="1:66" x14ac:dyDescent="0.25">
      <c r="A122">
        <v>694</v>
      </c>
      <c r="B122" s="3">
        <v>2</v>
      </c>
      <c r="C122" s="28">
        <v>132703.52512293213</v>
      </c>
      <c r="D122">
        <v>56</v>
      </c>
      <c r="E122">
        <v>33</v>
      </c>
      <c r="F122">
        <v>10</v>
      </c>
      <c r="G122">
        <v>12.17545</v>
      </c>
      <c r="H122">
        <v>3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4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1</v>
      </c>
      <c r="AE122">
        <v>13</v>
      </c>
      <c r="AF122">
        <v>49</v>
      </c>
      <c r="AG122">
        <v>12</v>
      </c>
      <c r="AH122">
        <v>2.4</v>
      </c>
      <c r="AJ122" t="b">
        <f>OR(AND(B122=1,UserData!$D$4=1), AND(B122=2,UserData!$D$5=1), AND(B122=3,UserData!$D$6=1), UserData!$D$4=-1)</f>
        <v>1</v>
      </c>
      <c r="AK122">
        <f>IF(UserData!$D$2 &lt;&gt; -1, 1 -MIN(1, ABS(C122 - (UserData!$D$2+UserData!$D$3) / 2) / ABS(UserData!$D$2- (UserData!$D$2+UserData!$D$3) / 2 )), 1)</f>
        <v>0.53351406802491463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0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UserData!$D$15=1))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1</v>
      </c>
      <c r="AZ122" t="b">
        <f>OR(Q122&lt;&gt;UserData!$D$24,UserData!$D$24=-1,UserData!$D$24=0)</f>
        <v>1</v>
      </c>
      <c r="BA122" s="12" t="b">
        <f>OR(R122=UserData!$D$23,UserData!$D$23=-1)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IF(AK122&gt;0, AJ122 * UserData!$D$35/2 + AK122 * UserData!$D$35/2 + COUNTIF(AL122:AO122,TRUE)/4 * UserData!$D$36 + COUNTIF(AP122:AS122,TRUE)/4 * UserData!$D$37 + COUNTIF(AT122:AW122,TRUE)/4 * UserData!$D$38 + COUNTIF(AX122:BA122,TRUE)/4 * UserData!$D$39 + COUNTIF(BB122:BL122,TRUE) * UserData!$D$40, 0)</f>
        <v>27.583785170062285</v>
      </c>
    </row>
    <row r="123" spans="1:66" x14ac:dyDescent="0.25">
      <c r="A123">
        <v>140</v>
      </c>
      <c r="B123" s="3">
        <v>2</v>
      </c>
      <c r="C123" s="28">
        <v>133341.45123410123</v>
      </c>
      <c r="D123">
        <v>52</v>
      </c>
      <c r="E123">
        <v>32</v>
      </c>
      <c r="F123">
        <v>9</v>
      </c>
      <c r="G123">
        <v>2.2948249999999999</v>
      </c>
      <c r="H123">
        <v>9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17</v>
      </c>
      <c r="P123">
        <v>16</v>
      </c>
      <c r="Q123">
        <v>0</v>
      </c>
      <c r="R123">
        <v>0</v>
      </c>
      <c r="S123">
        <v>1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1</v>
      </c>
      <c r="AE123">
        <v>11</v>
      </c>
      <c r="AF123">
        <v>9</v>
      </c>
      <c r="AG123">
        <v>17</v>
      </c>
      <c r="AH123">
        <v>7.4</v>
      </c>
      <c r="AJ123" t="b">
        <f>OR(AND(B123=1,UserData!$D$4=1), AND(B123=2,UserData!$D$5=1), AND(B123=3,UserData!$D$6=1), UserData!$D$4=-1)</f>
        <v>1</v>
      </c>
      <c r="AK123">
        <f>IF(UserData!$D$2 &lt;&gt; -1, 1 -MIN(1, ABS(C123 - (UserData!$D$2+UserData!$D$3) / 2) / ABS(UserData!$D$2- (UserData!$D$2+UserData!$D$3) / 2 )), 1)</f>
        <v>0.53682793547132612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OR(AH123&lt;=UserData!$D$13, UserData!$D$13=-1)</f>
        <v>1</v>
      </c>
      <c r="AS123" t="b">
        <f>AND(AQ123=TRUE,OR(I123=UserData!$D$15, UserData!$D$15=-1, UserData!$D$15=1))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OR(R123=UserData!$D$23,UserData!$D$23=-1)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IF(AK123&gt;0, AJ123 * UserData!$D$35/2 + AK123 * UserData!$D$35/2 + COUNTIF(AL123:AO123,TRUE)/4 * UserData!$D$36 + COUNTIF(AP123:AS123,TRUE)/4 * UserData!$D$37 + COUNTIF(AT123:AW123,TRUE)/4 * UserData!$D$38 + COUNTIF(AX123:BA123,TRUE)/4 * UserData!$D$39 + COUNTIF(BB123:BL123,TRUE) * UserData!$D$40, 0)</f>
        <v>28.842069838678313</v>
      </c>
    </row>
    <row r="124" spans="1:66" x14ac:dyDescent="0.25">
      <c r="A124">
        <v>772</v>
      </c>
      <c r="B124" s="3">
        <v>2</v>
      </c>
      <c r="C124" s="28">
        <v>134442.24864174021</v>
      </c>
      <c r="D124">
        <v>57</v>
      </c>
      <c r="E124">
        <v>31</v>
      </c>
      <c r="F124">
        <v>12</v>
      </c>
      <c r="G124">
        <v>12.04758</v>
      </c>
      <c r="H124">
        <v>10</v>
      </c>
      <c r="I124">
        <v>0</v>
      </c>
      <c r="J124">
        <v>1</v>
      </c>
      <c r="K124">
        <v>1</v>
      </c>
      <c r="L124">
        <v>1</v>
      </c>
      <c r="M124">
        <v>1</v>
      </c>
      <c r="N124">
        <v>0</v>
      </c>
      <c r="O124">
        <v>17</v>
      </c>
      <c r="P124">
        <v>11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54</v>
      </c>
      <c r="AG124">
        <v>23</v>
      </c>
      <c r="AH124">
        <v>4.4000000000000004</v>
      </c>
      <c r="AJ124" t="b">
        <f>OR(AND(B124=1,UserData!$D$4=1), AND(B124=2,UserData!$D$5=1), AND(B124=3,UserData!$D$6=1), UserData!$D$4=-1)</f>
        <v>1</v>
      </c>
      <c r="AK124">
        <f>IF(UserData!$D$2 &lt;&gt; -1, 1 -MIN(1, ABS(C124 - (UserData!$D$2+UserData!$D$3) / 2) / ABS(UserData!$D$2- (UserData!$D$2+UserData!$D$3) / 2 )), 1)</f>
        <v>0.54254630415133454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0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UserData!$D$15=1))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OR(R124=UserData!$D$23,UserData!$D$23=-1)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IF(AK124&gt;0, AJ124 * UserData!$D$35/2 + AK124 * UserData!$D$35/2 + COUNTIF(AL124:AO124,TRUE)/4 * UserData!$D$36 + COUNTIF(AP124:AS124,TRUE)/4 * UserData!$D$37 + COUNTIF(AT124:AW124,TRUE)/4 * UserData!$D$38 + COUNTIF(AX124:BA124,TRUE)/4 * UserData!$D$39 + COUNTIF(BB124:BL124,TRUE) * UserData!$D$40, 0)</f>
        <v>27.606365760378338</v>
      </c>
    </row>
    <row r="125" spans="1:66" x14ac:dyDescent="0.25">
      <c r="A125">
        <v>787</v>
      </c>
      <c r="B125" s="3">
        <v>2</v>
      </c>
      <c r="C125" s="28">
        <v>134599.667149296</v>
      </c>
      <c r="D125">
        <v>58</v>
      </c>
      <c r="E125">
        <v>31</v>
      </c>
      <c r="F125">
        <v>11</v>
      </c>
      <c r="G125">
        <v>12.321859999999999</v>
      </c>
      <c r="H125">
        <v>10</v>
      </c>
      <c r="I125">
        <v>0</v>
      </c>
      <c r="J125">
        <v>1</v>
      </c>
      <c r="K125">
        <v>1</v>
      </c>
      <c r="L125">
        <v>1</v>
      </c>
      <c r="M125">
        <v>1</v>
      </c>
      <c r="N125">
        <v>0</v>
      </c>
      <c r="O125">
        <v>18</v>
      </c>
      <c r="P125">
        <v>5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16</v>
      </c>
      <c r="AF125">
        <v>54</v>
      </c>
      <c r="AG125">
        <v>23</v>
      </c>
      <c r="AH125">
        <v>4.4000000000000004</v>
      </c>
      <c r="AJ125" t="b">
        <f>OR(AND(B125=1,UserData!$D$4=1), AND(B125=2,UserData!$D$5=1), AND(B125=3,UserData!$D$6=1), UserData!$D$4=-1)</f>
        <v>1</v>
      </c>
      <c r="AK125">
        <f>IF(UserData!$D$2 &lt;&gt; -1, 1 -MIN(1, ABS(C125 - (UserData!$D$2+UserData!$D$3) / 2) / ABS(UserData!$D$2- (UserData!$D$2+UserData!$D$3) / 2 )), 1)</f>
        <v>0.54336405413604016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UserData!$D$15=1))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1</v>
      </c>
      <c r="AZ125" t="b">
        <f>OR(Q125&lt;&gt;UserData!$D$24,UserData!$D$24=-1,UserData!$D$24=0)</f>
        <v>1</v>
      </c>
      <c r="BA125" s="12" t="b">
        <f>OR(R125=UserData!$D$23,UserData!$D$23=-1)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IF(AK125&gt;0, AJ125 * UserData!$D$35/2 + AK125 * UserData!$D$35/2 + COUNTIF(AL125:AO125,TRUE)/4 * UserData!$D$36 + COUNTIF(AP125:AS125,TRUE)/4 * UserData!$D$37 + COUNTIF(AT125:AW125,TRUE)/4 * UserData!$D$38 + COUNTIF(AX125:BA125,TRUE)/4 * UserData!$D$39 + COUNTIF(BB125:BL125,TRUE) * UserData!$D$40, 0)</f>
        <v>27.608410135340101</v>
      </c>
    </row>
    <row r="126" spans="1:66" x14ac:dyDescent="0.25">
      <c r="A126">
        <v>767</v>
      </c>
      <c r="B126" s="3">
        <v>2</v>
      </c>
      <c r="C126" s="28">
        <v>134599.89357834635</v>
      </c>
      <c r="D126">
        <v>64</v>
      </c>
      <c r="E126">
        <v>34</v>
      </c>
      <c r="F126">
        <v>13</v>
      </c>
      <c r="G126">
        <v>13.404389999999999</v>
      </c>
      <c r="H126">
        <v>10</v>
      </c>
      <c r="I126">
        <v>0</v>
      </c>
      <c r="J126">
        <v>0</v>
      </c>
      <c r="K126">
        <v>1</v>
      </c>
      <c r="L126">
        <v>1</v>
      </c>
      <c r="M126">
        <v>1</v>
      </c>
      <c r="N126">
        <v>0</v>
      </c>
      <c r="O126">
        <v>17</v>
      </c>
      <c r="P126">
        <v>15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17</v>
      </c>
      <c r="AF126">
        <v>54</v>
      </c>
      <c r="AG126">
        <v>23</v>
      </c>
      <c r="AH126">
        <v>4.4000000000000004</v>
      </c>
      <c r="AJ126" t="b">
        <f>OR(AND(B126=1,UserData!$D$4=1), AND(B126=2,UserData!$D$5=1), AND(B126=3,UserData!$D$6=1), UserData!$D$4=-1)</f>
        <v>1</v>
      </c>
      <c r="AK126">
        <f>IF(UserData!$D$2 &lt;&gt; -1, 1 -MIN(1, ABS(C126 - (UserData!$D$2+UserData!$D$3) / 2) / ABS(UserData!$D$2- (UserData!$D$2+UserData!$D$3) / 2 )), 1)</f>
        <v>0.5433652303786265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0</v>
      </c>
      <c r="AQ126" t="b">
        <f>OR(H126&lt;=UserData!$D$14, UserData!$D$14=-1)</f>
        <v>1</v>
      </c>
      <c r="AR126" t="b">
        <f>OR(AH126&lt;=UserData!$D$13, UserData!$D$13=-1)</f>
        <v>1</v>
      </c>
      <c r="AS126" t="b">
        <f>AND(AQ126=TRUE,OR(I126=UserData!$D$15, UserData!$D$15=-1, UserData!$D$15=1))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OR(R126=UserData!$D$23,UserData!$D$23=-1)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IF(AK126&gt;0, AJ126 * UserData!$D$35/2 + AK126 * UserData!$D$35/2 + COUNTIF(AL126:AO126,TRUE)/4 * UserData!$D$36 + COUNTIF(AP126:AS126,TRUE)/4 * UserData!$D$37 + COUNTIF(AT126:AW126,TRUE)/4 * UserData!$D$38 + COUNTIF(AX126:BA126,TRUE)/4 * UserData!$D$39 + COUNTIF(BB126:BL126,TRUE) * UserData!$D$40, 0)</f>
        <v>27.608413075946565</v>
      </c>
    </row>
    <row r="127" spans="1:66" x14ac:dyDescent="0.25">
      <c r="A127">
        <v>73</v>
      </c>
      <c r="B127" s="3">
        <v>2</v>
      </c>
      <c r="C127" s="28">
        <v>135857.55600030697</v>
      </c>
      <c r="D127">
        <v>65</v>
      </c>
      <c r="E127">
        <v>54</v>
      </c>
      <c r="F127">
        <v>10</v>
      </c>
      <c r="G127">
        <v>14.684369999999999</v>
      </c>
      <c r="H127">
        <v>15</v>
      </c>
      <c r="I127">
        <v>0</v>
      </c>
      <c r="J127">
        <v>1</v>
      </c>
      <c r="K127">
        <v>1</v>
      </c>
      <c r="L127">
        <v>1</v>
      </c>
      <c r="M127">
        <v>1</v>
      </c>
      <c r="N127">
        <v>0</v>
      </c>
      <c r="O127">
        <v>22</v>
      </c>
      <c r="P127">
        <v>9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</v>
      </c>
      <c r="AD127">
        <v>1</v>
      </c>
      <c r="AE127">
        <v>1</v>
      </c>
      <c r="AF127">
        <v>5</v>
      </c>
      <c r="AG127">
        <v>21</v>
      </c>
      <c r="AH127">
        <v>3</v>
      </c>
      <c r="AJ127" t="b">
        <f>OR(AND(B127=1,UserData!$D$4=1), AND(B127=2,UserData!$D$5=1), AND(B127=3,UserData!$D$6=1), UserData!$D$4=-1)</f>
        <v>1</v>
      </c>
      <c r="AK127">
        <f>IF(UserData!$D$2 &lt;&gt; -1, 1 -MIN(1, ABS(C127 - (UserData!$D$2+UserData!$D$3) / 2) / ABS(UserData!$D$2- (UserData!$D$2+UserData!$D$3) / 2 )), 1)</f>
        <v>0.54989847378368517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0</v>
      </c>
      <c r="AQ127" t="b">
        <f>OR(H127&lt;=UserData!$D$14, UserData!$D$14=-1)</f>
        <v>1</v>
      </c>
      <c r="AR127" t="b">
        <f>OR(AH127&lt;=UserData!$D$13, UserData!$D$13=-1)</f>
        <v>1</v>
      </c>
      <c r="AS127" t="b">
        <f>AND(AQ127=TRUE,OR(I127=UserData!$D$15, UserData!$D$15=-1, UserData!$D$15=1))</f>
        <v>1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OR(R127=UserData!$D$23,UserData!$D$23=-1)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IF(AK127&gt;0, AJ127 * UserData!$D$35/2 + AK127 * UserData!$D$35/2 + COUNTIF(AL127:AO127,TRUE)/4 * UserData!$D$36 + COUNTIF(AP127:AS127,TRUE)/4 * UserData!$D$37 + COUNTIF(AT127:AW127,TRUE)/4 * UserData!$D$38 + COUNTIF(AX127:BA127,TRUE)/4 * UserData!$D$39 + COUNTIF(BB127:BL127,TRUE) * UserData!$D$40, 0)</f>
        <v>27.624746184459212</v>
      </c>
    </row>
    <row r="128" spans="1:66" x14ac:dyDescent="0.25">
      <c r="A128">
        <v>550</v>
      </c>
      <c r="B128" s="3">
        <v>2</v>
      </c>
      <c r="C128" s="28">
        <v>138373.05695571174</v>
      </c>
      <c r="D128">
        <v>60</v>
      </c>
      <c r="E128">
        <v>36</v>
      </c>
      <c r="F128">
        <v>10</v>
      </c>
      <c r="G128">
        <v>4.4083730000000001</v>
      </c>
      <c r="H128">
        <v>3</v>
      </c>
      <c r="I128">
        <v>1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0</v>
      </c>
      <c r="AE128">
        <v>14</v>
      </c>
      <c r="AF128">
        <v>39</v>
      </c>
      <c r="AG128">
        <v>34</v>
      </c>
      <c r="AH128">
        <v>5</v>
      </c>
      <c r="AJ128" t="b">
        <f>OR(AND(B128=1,UserData!$D$4=1), AND(B128=2,UserData!$D$5=1), AND(B128=3,UserData!$D$6=1), UserData!$D$4=-1)</f>
        <v>1</v>
      </c>
      <c r="AK128">
        <f>IF(UserData!$D$2 &lt;&gt; -1, 1 -MIN(1, ABS(C128 - (UserData!$D$2+UserData!$D$3) / 2) / ABS(UserData!$D$2- (UserData!$D$2+UserData!$D$3) / 2 )), 1)</f>
        <v>0.56296587544914722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1</v>
      </c>
      <c r="AS128" t="b">
        <f>AND(AQ128=TRUE,OR(I128=UserData!$D$15, UserData!$D$15=-1, UserData!$D$15=1))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1</v>
      </c>
      <c r="AY128" t="b">
        <f>AND(OR(P128&gt;=UserData!$D$21, UserData!$D$21=-1), OR(P128&lt;UserData!$D$22, UserData!$D$22=-1))</f>
        <v>1</v>
      </c>
      <c r="AZ128" t="b">
        <f>OR(Q128&lt;&gt;UserData!$D$24,UserData!$D$24=-1,UserData!$D$24=0)</f>
        <v>1</v>
      </c>
      <c r="BA128" s="12" t="b">
        <f>OR(R128=UserData!$D$23,UserData!$D$23=-1)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IF(AK128&gt;0, AJ128 * UserData!$D$35/2 + AK128 * UserData!$D$35/2 + COUNTIF(AL128:AO128,TRUE)/4 * UserData!$D$36 + COUNTIF(AP128:AS128,TRUE)/4 * UserData!$D$37 + COUNTIF(AT128:AW128,TRUE)/4 * UserData!$D$38 + COUNTIF(AX128:BA128,TRUE)/4 * UserData!$D$39 + COUNTIF(BB128:BL128,TRUE) * UserData!$D$40, 0)</f>
        <v>28.907414688622868</v>
      </c>
    </row>
    <row r="129" spans="1:66" x14ac:dyDescent="0.25">
      <c r="A129">
        <v>781</v>
      </c>
      <c r="B129" s="3">
        <v>2</v>
      </c>
      <c r="C129" s="28">
        <v>139664.34409164841</v>
      </c>
      <c r="D129">
        <v>57</v>
      </c>
      <c r="E129">
        <v>33</v>
      </c>
      <c r="F129">
        <v>12</v>
      </c>
      <c r="G129">
        <v>12.34102</v>
      </c>
      <c r="H129">
        <v>10</v>
      </c>
      <c r="I129">
        <v>0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16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12</v>
      </c>
      <c r="AF129">
        <v>54</v>
      </c>
      <c r="AG129">
        <v>23</v>
      </c>
      <c r="AH129">
        <v>4.4000000000000004</v>
      </c>
      <c r="AJ129" t="b">
        <f>OR(AND(B129=1,UserData!$D$4=1), AND(B129=2,UserData!$D$5=1), AND(B129=3,UserData!$D$6=1), UserData!$D$4=-1)</f>
        <v>1</v>
      </c>
      <c r="AK129">
        <f>IF(UserData!$D$2 &lt;&gt; -1, 1 -MIN(1, ABS(C129 - (UserData!$D$2+UserData!$D$3) / 2) / ABS(UserData!$D$2- (UserData!$D$2+UserData!$D$3) / 2 )), 1)</f>
        <v>0.5696737908782683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UserData!$D$15=1))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OR(R129=UserData!$D$23,UserData!$D$23=-1)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IF(AK129&gt;0, AJ129 * UserData!$D$35/2 + AK129 * UserData!$D$35/2 + COUNTIF(AL129:AO129,TRUE)/4 * UserData!$D$36 + COUNTIF(AP129:AS129,TRUE)/4 * UserData!$D$37 + COUNTIF(AT129:AW129,TRUE)/4 * UserData!$D$38 + COUNTIF(AX129:BA129,TRUE)/4 * UserData!$D$39 + COUNTIF(BB129:BL129,TRUE) * UserData!$D$40, 0)</f>
        <v>27.67418447719567</v>
      </c>
    </row>
    <row r="130" spans="1:66" x14ac:dyDescent="0.25">
      <c r="A130">
        <v>813</v>
      </c>
      <c r="B130" s="3">
        <v>2</v>
      </c>
      <c r="C130" s="28">
        <v>142330.77258849918</v>
      </c>
      <c r="D130">
        <v>53</v>
      </c>
      <c r="E130">
        <v>32</v>
      </c>
      <c r="F130">
        <v>9</v>
      </c>
      <c r="G130">
        <v>2.569277</v>
      </c>
      <c r="H130">
        <v>10</v>
      </c>
      <c r="I130">
        <v>1</v>
      </c>
      <c r="J130">
        <v>0</v>
      </c>
      <c r="K130">
        <v>1</v>
      </c>
      <c r="L130">
        <v>1</v>
      </c>
      <c r="M130">
        <v>1</v>
      </c>
      <c r="N130">
        <v>0</v>
      </c>
      <c r="O130">
        <v>16</v>
      </c>
      <c r="P130">
        <v>6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1</v>
      </c>
      <c r="AE130">
        <v>12</v>
      </c>
      <c r="AF130">
        <v>57</v>
      </c>
      <c r="AG130">
        <v>25</v>
      </c>
      <c r="AH130">
        <v>3.6</v>
      </c>
      <c r="AJ130" t="b">
        <f>OR(AND(B130=1,UserData!$D$4=1), AND(B130=2,UserData!$D$5=1), AND(B130=3,UserData!$D$6=1), UserData!$D$4=-1)</f>
        <v>1</v>
      </c>
      <c r="AK130">
        <f>IF(UserData!$D$2 &lt;&gt; -1, 1 -MIN(1, ABS(C130 - (UserData!$D$2+UserData!$D$3) / 2) / ABS(UserData!$D$2- (UserData!$D$2+UserData!$D$3) / 2 )), 1)</f>
        <v>0.58352522357429626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UserData!$D$15=1))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1</v>
      </c>
      <c r="AZ130" t="b">
        <f>OR(Q130&lt;&gt;UserData!$D$24,UserData!$D$24=-1,UserData!$D$24=0)</f>
        <v>1</v>
      </c>
      <c r="BA130" s="12" t="b">
        <f>OR(R130=UserData!$D$23,UserData!$D$23=-1)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IF(AK130&gt;0, AJ130 * UserData!$D$35/2 + AK130 * UserData!$D$35/2 + COUNTIF(AL130:AO130,TRUE)/4 * UserData!$D$36 + COUNTIF(AP130:AS130,TRUE)/4 * UserData!$D$37 + COUNTIF(AT130:AW130,TRUE)/4 * UserData!$D$38 + COUNTIF(AX130:BA130,TRUE)/4 * UserData!$D$39 + COUNTIF(BB130:BL130,TRUE) * UserData!$D$40, 0)</f>
        <v>28.958813058935739</v>
      </c>
    </row>
    <row r="131" spans="1:66" x14ac:dyDescent="0.25">
      <c r="A131">
        <v>1004</v>
      </c>
      <c r="B131" s="3">
        <v>2</v>
      </c>
      <c r="C131" s="28">
        <v>143002.52468391132</v>
      </c>
      <c r="D131">
        <v>58</v>
      </c>
      <c r="E131">
        <v>32</v>
      </c>
      <c r="F131">
        <v>10</v>
      </c>
      <c r="G131">
        <v>12.93558</v>
      </c>
      <c r="H131">
        <v>6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17</v>
      </c>
      <c r="P131">
        <v>17</v>
      </c>
      <c r="Q131">
        <v>0</v>
      </c>
      <c r="R131">
        <v>1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1</v>
      </c>
      <c r="AE131">
        <v>16</v>
      </c>
      <c r="AF131">
        <v>71</v>
      </c>
      <c r="AG131">
        <v>26</v>
      </c>
      <c r="AH131">
        <v>7.4</v>
      </c>
      <c r="AJ131" t="b">
        <f>OR(AND(B131=1,UserData!$D$4=1), AND(B131=2,UserData!$D$5=1), AND(B131=3,UserData!$D$6=1), UserData!$D$4=-1)</f>
        <v>1</v>
      </c>
      <c r="AK131">
        <f>IF(UserData!$D$2 &lt;&gt; -1, 1 -MIN(1, ABS(C131 - (UserData!$D$2+UserData!$D$3) / 2) / ABS(UserData!$D$2- (UserData!$D$2+UserData!$D$3) / 2 )), 1)</f>
        <v>0.58701480859373578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0</v>
      </c>
      <c r="AQ131" t="b">
        <f>OR(H131&lt;=UserData!$D$14, UserData!$D$14=-1)</f>
        <v>1</v>
      </c>
      <c r="AR131" t="b">
        <f>OR(AH131&lt;=UserData!$D$13, UserData!$D$13=-1)</f>
        <v>1</v>
      </c>
      <c r="AS131" t="b">
        <f>AND(AQ131=TRUE,OR(I131=UserData!$D$15, UserData!$D$15=-1, UserData!$D$15=1))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OR(R131=UserData!$D$23,UserData!$D$23=-1)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IF(AK131&gt;0, AJ131 * UserData!$D$35/2 + AK131 * UserData!$D$35/2 + COUNTIF(AL131:AO131,TRUE)/4 * UserData!$D$36 + COUNTIF(AP131:AS131,TRUE)/4 * UserData!$D$37 + COUNTIF(AT131:AW131,TRUE)/4 * UserData!$D$38 + COUNTIF(AX131:BA131,TRUE)/4 * UserData!$D$39 + COUNTIF(BB131:BL131,TRUE) * UserData!$D$40, 0)</f>
        <v>27.71753702148434</v>
      </c>
    </row>
    <row r="132" spans="1:66" x14ac:dyDescent="0.25">
      <c r="A132">
        <v>790</v>
      </c>
      <c r="B132" s="3">
        <v>2</v>
      </c>
      <c r="C132" s="28">
        <v>143943.21159417374</v>
      </c>
      <c r="D132">
        <v>60</v>
      </c>
      <c r="E132">
        <v>34</v>
      </c>
      <c r="F132">
        <v>13</v>
      </c>
      <c r="G132">
        <v>12.505990000000001</v>
      </c>
      <c r="H132">
        <v>10</v>
      </c>
      <c r="I132">
        <v>0</v>
      </c>
      <c r="J132">
        <v>0</v>
      </c>
      <c r="K132">
        <v>0</v>
      </c>
      <c r="L132">
        <v>1</v>
      </c>
      <c r="M132">
        <v>1</v>
      </c>
      <c r="N132">
        <v>0</v>
      </c>
      <c r="O132">
        <v>14</v>
      </c>
      <c r="P132">
        <v>9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54</v>
      </c>
      <c r="AG132">
        <v>23</v>
      </c>
      <c r="AH132">
        <v>4.4000000000000004</v>
      </c>
      <c r="AJ132" t="b">
        <f>OR(AND(B132=1,UserData!$D$4=1), AND(B132=2,UserData!$D$5=1), AND(B132=3,UserData!$D$6=1), UserData!$D$4=-1)</f>
        <v>1</v>
      </c>
      <c r="AK132">
        <f>IF(UserData!$D$2 &lt;&gt; -1, 1 -MIN(1, ABS(C132 - (UserData!$D$2+UserData!$D$3) / 2) / ABS(UserData!$D$2- (UserData!$D$2+UserData!$D$3) / 2 )), 1)</f>
        <v>0.59190144307162385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0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UserData!$D$15=1))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OR(R132=UserData!$D$23,UserData!$D$23=-1)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IF(AK132&gt;0, AJ132 * UserData!$D$35/2 + AK132 * UserData!$D$35/2 + COUNTIF(AL132:AO132,TRUE)/4 * UserData!$D$36 + COUNTIF(AP132:AS132,TRUE)/4 * UserData!$D$37 + COUNTIF(AT132:AW132,TRUE)/4 * UserData!$D$38 + COUNTIF(AX132:BA132,TRUE)/4 * UserData!$D$39 + COUNTIF(BB132:BL132,TRUE) * UserData!$D$40, 0)</f>
        <v>27.729753607679058</v>
      </c>
    </row>
    <row r="133" spans="1:66" x14ac:dyDescent="0.25">
      <c r="A133">
        <v>265</v>
      </c>
      <c r="B133" s="3">
        <v>2</v>
      </c>
      <c r="C133" s="28">
        <v>150952.6373323639</v>
      </c>
      <c r="D133">
        <v>53</v>
      </c>
      <c r="E133">
        <v>32</v>
      </c>
      <c r="F133">
        <v>11</v>
      </c>
      <c r="G133">
        <v>9.39358</v>
      </c>
      <c r="H133">
        <v>9</v>
      </c>
      <c r="I133">
        <v>1</v>
      </c>
      <c r="J133">
        <v>0</v>
      </c>
      <c r="K133">
        <v>1</v>
      </c>
      <c r="L133">
        <v>1</v>
      </c>
      <c r="M133">
        <v>1</v>
      </c>
      <c r="N133">
        <v>0</v>
      </c>
      <c r="O133">
        <v>16</v>
      </c>
      <c r="P133">
        <v>7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1</v>
      </c>
      <c r="AE133">
        <v>10</v>
      </c>
      <c r="AF133">
        <v>17</v>
      </c>
      <c r="AG133">
        <v>11</v>
      </c>
      <c r="AH133">
        <v>0.7</v>
      </c>
      <c r="AJ133" t="b">
        <f>OR(AND(B133=1,UserData!$D$4=1), AND(B133=2,UserData!$D$5=1), AND(B133=3,UserData!$D$6=1), UserData!$D$4=-1)</f>
        <v>1</v>
      </c>
      <c r="AK133">
        <f>IF(UserData!$D$2 &lt;&gt; -1, 1 -MIN(1, ABS(C133 - (UserData!$D$2+UserData!$D$3) / 2) / ABS(UserData!$D$2- (UserData!$D$2+UserData!$D$3) / 2 )), 1)</f>
        <v>0.62831366600016569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UserData!$D$15=1))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1</v>
      </c>
      <c r="AZ133" t="b">
        <f>OR(Q133&lt;&gt;UserData!$D$24,UserData!$D$24=-1,UserData!$D$24=0)</f>
        <v>1</v>
      </c>
      <c r="BA133" s="12" t="b">
        <f>OR(R133=UserData!$D$23,UserData!$D$23=-1)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IF(AK133&gt;0, AJ133 * UserData!$D$35/2 + AK133 * UserData!$D$35/2 + COUNTIF(AL133:AO133,TRUE)/4 * UserData!$D$36 + COUNTIF(AP133:AS133,TRUE)/4 * UserData!$D$37 + COUNTIF(AT133:AW133,TRUE)/4 * UserData!$D$38 + COUNTIF(AX133:BA133,TRUE)/4 * UserData!$D$39 + COUNTIF(BB133:BL133,TRUE) * UserData!$D$40, 0)</f>
        <v>29.070784165000415</v>
      </c>
    </row>
    <row r="134" spans="1:66" x14ac:dyDescent="0.25">
      <c r="A134">
        <v>681</v>
      </c>
      <c r="B134" s="3">
        <v>2</v>
      </c>
      <c r="C134" s="28">
        <v>150952.70022932233</v>
      </c>
      <c r="D134">
        <v>64</v>
      </c>
      <c r="E134">
        <v>34</v>
      </c>
      <c r="F134">
        <v>13</v>
      </c>
      <c r="G134">
        <v>13.71589</v>
      </c>
      <c r="H134">
        <v>9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17</v>
      </c>
      <c r="P134">
        <v>11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17</v>
      </c>
      <c r="AF134">
        <v>49</v>
      </c>
      <c r="AG134">
        <v>12</v>
      </c>
      <c r="AH134">
        <v>2.4</v>
      </c>
      <c r="AJ134" t="b">
        <f>OR(AND(B134=1,UserData!$D$4=1), AND(B134=2,UserData!$D$5=1), AND(B134=3,UserData!$D$6=1), UserData!$D$4=-1)</f>
        <v>1</v>
      </c>
      <c r="AK134">
        <f>IF(UserData!$D$2 &lt;&gt; -1, 1 -MIN(1, ABS(C134 - (UserData!$D$2+UserData!$D$3) / 2) / ABS(UserData!$D$2- (UserData!$D$2+UserData!$D$3) / 2 )), 1)</f>
        <v>0.62831399273421751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UserData!$D$15=1))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OR(R134=UserData!$D$23,UserData!$D$23=-1)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IF(AK134&gt;0, AJ134 * UserData!$D$35/2 + AK134 * UserData!$D$35/2 + COUNTIF(AL134:AO134,TRUE)/4 * UserData!$D$36 + COUNTIF(AP134:AS134,TRUE)/4 * UserData!$D$37 + COUNTIF(AT134:AW134,TRUE)/4 * UserData!$D$38 + COUNTIF(AX134:BA134,TRUE)/4 * UserData!$D$39 + COUNTIF(BB134:BL134,TRUE) * UserData!$D$40, 0)</f>
        <v>27.820784981835544</v>
      </c>
    </row>
    <row r="135" spans="1:66" x14ac:dyDescent="0.25">
      <c r="A135">
        <v>641</v>
      </c>
      <c r="B135" s="3">
        <v>3</v>
      </c>
      <c r="C135" s="28">
        <v>152210.32491310785</v>
      </c>
      <c r="D135">
        <v>75</v>
      </c>
      <c r="E135">
        <v>36</v>
      </c>
      <c r="F135">
        <v>10</v>
      </c>
      <c r="G135">
        <v>2.0102479999999998</v>
      </c>
      <c r="H135">
        <v>6</v>
      </c>
      <c r="I135">
        <v>0</v>
      </c>
      <c r="J135">
        <v>1</v>
      </c>
      <c r="K135">
        <v>0</v>
      </c>
      <c r="L135">
        <v>1</v>
      </c>
      <c r="M135">
        <v>1</v>
      </c>
      <c r="N135">
        <v>0</v>
      </c>
      <c r="O135">
        <v>14</v>
      </c>
      <c r="P135">
        <v>3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29</v>
      </c>
      <c r="AF135">
        <v>45</v>
      </c>
      <c r="AG135">
        <v>26</v>
      </c>
      <c r="AH135">
        <v>11</v>
      </c>
      <c r="AJ135" t="b">
        <f>OR(AND(B135=1,UserData!$D$4=1), AND(B135=2,UserData!$D$5=1), AND(B135=3,UserData!$D$6=1), UserData!$D$4=-1)</f>
        <v>1</v>
      </c>
      <c r="AK135">
        <f>IF(UserData!$D$2 &lt;&gt; -1, 1 -MIN(1, ABS(C135 - (UserData!$D$2+UserData!$D$3) / 2) / ABS(UserData!$D$2- (UserData!$D$2+UserData!$D$3) / 2 )), 1)</f>
        <v>0.63484704009884496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0</v>
      </c>
      <c r="AS135" t="b">
        <f>AND(AQ135=TRUE,OR(I135=UserData!$D$15, UserData!$D$15=-1, UserData!$D$15=1))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1</v>
      </c>
      <c r="AZ135" t="b">
        <f>OR(Q135&lt;&gt;UserData!$D$24,UserData!$D$24=-1,UserData!$D$24=0)</f>
        <v>1</v>
      </c>
      <c r="BA135" s="12" t="b">
        <f>OR(R135=UserData!$D$23,UserData!$D$23=-1)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IF(AK135&gt;0, AJ135 * UserData!$D$35/2 + AK135 * UserData!$D$35/2 + COUNTIF(AL135:AO135,TRUE)/4 * UserData!$D$36 + COUNTIF(AP135:AS135,TRUE)/4 * UserData!$D$37 + COUNTIF(AT135:AW135,TRUE)/4 * UserData!$D$38 + COUNTIF(AX135:BA135,TRUE)/4 * UserData!$D$39 + COUNTIF(BB135:BL135,TRUE) * UserData!$D$40, 0)</f>
        <v>27.837117600247112</v>
      </c>
    </row>
    <row r="136" spans="1:66" x14ac:dyDescent="0.25">
      <c r="A136">
        <v>958</v>
      </c>
      <c r="B136" s="3">
        <v>2</v>
      </c>
      <c r="C136" s="28">
        <v>154726.21582965492</v>
      </c>
      <c r="D136">
        <v>52</v>
      </c>
      <c r="E136">
        <v>28</v>
      </c>
      <c r="F136">
        <v>12</v>
      </c>
      <c r="G136">
        <v>2.4904570000000001</v>
      </c>
      <c r="H136">
        <v>9</v>
      </c>
      <c r="I136">
        <v>1</v>
      </c>
      <c r="J136">
        <v>0</v>
      </c>
      <c r="K136">
        <v>1</v>
      </c>
      <c r="L136">
        <v>1</v>
      </c>
      <c r="M136">
        <v>1</v>
      </c>
      <c r="N136">
        <v>0</v>
      </c>
      <c r="O136">
        <v>14</v>
      </c>
      <c r="P136">
        <v>8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1</v>
      </c>
      <c r="AE136">
        <v>12</v>
      </c>
      <c r="AF136">
        <v>65</v>
      </c>
      <c r="AG136">
        <v>31</v>
      </c>
      <c r="AH136">
        <v>4.4000000000000004</v>
      </c>
      <c r="AJ136" t="b">
        <f>OR(AND(B136=1,UserData!$D$4=1), AND(B136=2,UserData!$D$5=1), AND(B136=3,UserData!$D$6=1), UserData!$D$4=-1)</f>
        <v>1</v>
      </c>
      <c r="AK136">
        <f>IF(UserData!$D$2 &lt;&gt; -1, 1 -MIN(1, ABS(C136 - (UserData!$D$2+UserData!$D$3) / 2) / ABS(UserData!$D$2- (UserData!$D$2+UserData!$D$3) / 2 )), 1)</f>
        <v>0.64791646751542797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UserData!$D$15=1))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1</v>
      </c>
      <c r="AZ136" t="b">
        <f>OR(Q136&lt;&gt;UserData!$D$24,UserData!$D$24=-1,UserData!$D$24=0)</f>
        <v>1</v>
      </c>
      <c r="BA136" s="12" t="b">
        <f>OR(R136=UserData!$D$23,UserData!$D$23=-1)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IF(AK136&gt;0, AJ136 * UserData!$D$35/2 + AK136 * UserData!$D$35/2 + COUNTIF(AL136:AO136,TRUE)/4 * UserData!$D$36 + COUNTIF(AP136:AS136,TRUE)/4 * UserData!$D$37 + COUNTIF(AT136:AW136,TRUE)/4 * UserData!$D$38 + COUNTIF(AX136:BA136,TRUE)/4 * UserData!$D$39 + COUNTIF(BB136:BL136,TRUE) * UserData!$D$40, 0)</f>
        <v>29.11979116878857</v>
      </c>
    </row>
    <row r="137" spans="1:66" x14ac:dyDescent="0.25">
      <c r="A137">
        <v>935</v>
      </c>
      <c r="B137" s="3">
        <v>2</v>
      </c>
      <c r="C137" s="28">
        <v>161016.3142130773</v>
      </c>
      <c r="D137">
        <v>52</v>
      </c>
      <c r="E137">
        <v>30</v>
      </c>
      <c r="F137">
        <v>9</v>
      </c>
      <c r="G137">
        <v>11.049799999999999</v>
      </c>
      <c r="H137">
        <v>1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17</v>
      </c>
      <c r="P137">
        <v>9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1</v>
      </c>
      <c r="AE137">
        <v>13</v>
      </c>
      <c r="AF137">
        <v>64</v>
      </c>
      <c r="AG137">
        <v>26</v>
      </c>
      <c r="AH137">
        <v>4.4000000000000004</v>
      </c>
      <c r="AJ137" t="b">
        <f>OR(AND(B137=1,UserData!$D$4=1), AND(B137=2,UserData!$D$5=1), AND(B137=3,UserData!$D$6=1), UserData!$D$4=-1)</f>
        <v>1</v>
      </c>
      <c r="AK137">
        <f>IF(UserData!$D$2 &lt;&gt; -1, 1 -MIN(1, ABS(C137 - (UserData!$D$2+UserData!$D$3) / 2) / ABS(UserData!$D$2- (UserData!$D$2+UserData!$D$3) / 2 )), 1)</f>
        <v>0.68059196378779085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0</v>
      </c>
      <c r="AQ137" t="b">
        <f>OR(H137&lt;=UserData!$D$14, UserData!$D$14=-1)</f>
        <v>1</v>
      </c>
      <c r="AR137" t="b">
        <f>OR(AH137&lt;=UserData!$D$13, UserData!$D$13=-1)</f>
        <v>1</v>
      </c>
      <c r="AS137" t="b">
        <f>AND(AQ137=TRUE,OR(I137=UserData!$D$15, UserData!$D$15=-1, UserData!$D$15=1))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OR(R137=UserData!$D$23,UserData!$D$23=-1)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IF(AK137&gt;0, AJ137 * UserData!$D$35/2 + AK137 * UserData!$D$35/2 + COUNTIF(AL137:AO137,TRUE)/4 * UserData!$D$36 + COUNTIF(AP137:AS137,TRUE)/4 * UserData!$D$37 + COUNTIF(AT137:AW137,TRUE)/4 * UserData!$D$38 + COUNTIF(AX137:BA137,TRUE)/4 * UserData!$D$39 + COUNTIF(BB137:BL137,TRUE) * UserData!$D$40, 0)</f>
        <v>27.951479909469477</v>
      </c>
    </row>
    <row r="138" spans="1:66" x14ac:dyDescent="0.25">
      <c r="A138">
        <v>870</v>
      </c>
      <c r="B138" s="3">
        <v>3</v>
      </c>
      <c r="C138" s="28">
        <v>163028.91624766812</v>
      </c>
      <c r="D138">
        <v>72</v>
      </c>
      <c r="E138">
        <v>42</v>
      </c>
      <c r="F138">
        <v>11</v>
      </c>
      <c r="G138">
        <v>12.174530000000001</v>
      </c>
      <c r="H138">
        <v>10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23</v>
      </c>
      <c r="P138">
        <v>5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1</v>
      </c>
      <c r="AE138">
        <v>19</v>
      </c>
      <c r="AF138">
        <v>61</v>
      </c>
      <c r="AG138">
        <v>16</v>
      </c>
      <c r="AH138">
        <v>3.8</v>
      </c>
      <c r="AJ138" t="b">
        <f>OR(AND(B138=1,UserData!$D$4=1), AND(B138=2,UserData!$D$5=1), AND(B138=3,UserData!$D$6=1), UserData!$D$4=-1)</f>
        <v>1</v>
      </c>
      <c r="AK138">
        <f>IF(UserData!$D$2 &lt;&gt; -1, 1 -MIN(1, ABS(C138 - (UserData!$D$2+UserData!$D$3) / 2) / ABS(UserData!$D$2- (UserData!$D$2+UserData!$D$3) / 2 )), 1)</f>
        <v>0.69104693066912615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UserData!$D$15=1))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1</v>
      </c>
      <c r="AZ138" t="b">
        <f>OR(Q138&lt;&gt;UserData!$D$24,UserData!$D$24=-1,UserData!$D$24=0)</f>
        <v>1</v>
      </c>
      <c r="BA138" s="12" t="b">
        <f>OR(R138=UserData!$D$23,UserData!$D$23=-1)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IF(AK138&gt;0, AJ138 * UserData!$D$35/2 + AK138 * UserData!$D$35/2 + COUNTIF(AL138:AO138,TRUE)/4 * UserData!$D$36 + COUNTIF(AP138:AS138,TRUE)/4 * UserData!$D$37 + COUNTIF(AT138:AW138,TRUE)/4 * UserData!$D$38 + COUNTIF(AX138:BA138,TRUE)/4 * UserData!$D$39 + COUNTIF(BB138:BL138,TRUE) * UserData!$D$40, 0)</f>
        <v>27.977617326672814</v>
      </c>
    </row>
    <row r="139" spans="1:66" x14ac:dyDescent="0.25">
      <c r="A139">
        <v>709</v>
      </c>
      <c r="B139" s="3">
        <v>2</v>
      </c>
      <c r="C139" s="28">
        <v>163532.09191509918</v>
      </c>
      <c r="D139">
        <v>65</v>
      </c>
      <c r="E139">
        <v>35</v>
      </c>
      <c r="F139">
        <v>12</v>
      </c>
      <c r="G139">
        <v>3.125893</v>
      </c>
      <c r="H139">
        <v>6</v>
      </c>
      <c r="I139">
        <v>1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10</v>
      </c>
      <c r="P139">
        <v>9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18</v>
      </c>
      <c r="AF139">
        <v>51</v>
      </c>
      <c r="AG139">
        <v>33</v>
      </c>
      <c r="AH139">
        <v>6.8</v>
      </c>
      <c r="AJ139" t="b">
        <f>OR(AND(B139=1,UserData!$D$4=1), AND(B139=2,UserData!$D$5=1), AND(B139=3,UserData!$D$6=1), UserData!$D$4=-1)</f>
        <v>1</v>
      </c>
      <c r="AK139">
        <f>IF(UserData!$D$2 &lt;&gt; -1, 1 -MIN(1, ABS(C139 - (UserData!$D$2+UserData!$D$3) / 2) / ABS(UserData!$D$2- (UserData!$D$2+UserData!$D$3) / 2 )), 1)</f>
        <v>0.69366080308308065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OR(AH139&lt;=UserData!$D$13, UserData!$D$13=-1)</f>
        <v>1</v>
      </c>
      <c r="AS139" t="b">
        <f>AND(AQ139=TRUE,OR(I139=UserData!$D$15, UserData!$D$15=-1, UserData!$D$15=1))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OR(R139=UserData!$D$23,UserData!$D$23=-1)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IF(AK139&gt;0, AJ139 * UserData!$D$35/2 + AK139 * UserData!$D$35/2 + COUNTIF(AL139:AO139,TRUE)/4 * UserData!$D$36 + COUNTIF(AP139:AS139,TRUE)/4 * UserData!$D$37 + COUNTIF(AT139:AW139,TRUE)/4 * UserData!$D$38 + COUNTIF(AX139:BA139,TRUE)/4 * UserData!$D$39 + COUNTIF(BB139:BL139,TRUE) * UserData!$D$40, 0)</f>
        <v>29.234152007707699</v>
      </c>
    </row>
    <row r="140" spans="1:66" x14ac:dyDescent="0.25">
      <c r="A140">
        <v>978</v>
      </c>
      <c r="B140" s="3">
        <v>2</v>
      </c>
      <c r="C140" s="28">
        <v>168385.85019705616</v>
      </c>
      <c r="D140">
        <v>50</v>
      </c>
      <c r="E140">
        <v>30</v>
      </c>
      <c r="F140">
        <v>6</v>
      </c>
      <c r="G140">
        <v>4.3253240000000002</v>
      </c>
      <c r="H140">
        <v>10</v>
      </c>
      <c r="I140">
        <v>1</v>
      </c>
      <c r="J140">
        <v>0</v>
      </c>
      <c r="K140">
        <v>1</v>
      </c>
      <c r="L140">
        <v>1</v>
      </c>
      <c r="M140">
        <v>1</v>
      </c>
      <c r="N140">
        <v>0</v>
      </c>
      <c r="O140">
        <v>12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14</v>
      </c>
      <c r="AF140">
        <v>68</v>
      </c>
      <c r="AG140">
        <v>17</v>
      </c>
      <c r="AH140">
        <v>2.2999999999999998</v>
      </c>
      <c r="AJ140" t="b">
        <f>OR(AND(B140=1,UserData!$D$4=1), AND(B140=2,UserData!$D$5=1), AND(B140=3,UserData!$D$6=1), UserData!$D$4=-1)</f>
        <v>1</v>
      </c>
      <c r="AK140">
        <f>IF(UserData!$D$2 &lt;&gt; -1, 1 -MIN(1, ABS(C140 - (UserData!$D$2+UserData!$D$3) / 2) / ABS(UserData!$D$2- (UserData!$D$2+UserData!$D$3) / 2 )), 1)</f>
        <v>0.71887486985618931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UserData!$D$15=1))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1</v>
      </c>
      <c r="AZ140" t="b">
        <f>OR(Q140&lt;&gt;UserData!$D$24,UserData!$D$24=-1,UserData!$D$24=0)</f>
        <v>1</v>
      </c>
      <c r="BA140" s="12" t="b">
        <f>OR(R140=UserData!$D$23,UserData!$D$23=-1)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IF(AK140&gt;0, AJ140 * UserData!$D$35/2 + AK140 * UserData!$D$35/2 + COUNTIF(AL140:AO140,TRUE)/4 * UserData!$D$36 + COUNTIF(AP140:AS140,TRUE)/4 * UserData!$D$37 + COUNTIF(AT140:AW140,TRUE)/4 * UserData!$D$38 + COUNTIF(AX140:BA140,TRUE)/4 * UserData!$D$39 + COUNTIF(BB140:BL140,TRUE) * UserData!$D$40, 0)</f>
        <v>29.297187174640474</v>
      </c>
    </row>
    <row r="141" spans="1:66" x14ac:dyDescent="0.25">
      <c r="A141">
        <v>955</v>
      </c>
      <c r="B141" s="3">
        <v>2</v>
      </c>
      <c r="C141" s="28">
        <v>168563.59700157621</v>
      </c>
      <c r="D141">
        <v>66</v>
      </c>
      <c r="E141">
        <v>36</v>
      </c>
      <c r="F141">
        <v>7</v>
      </c>
      <c r="G141">
        <v>2.885815</v>
      </c>
      <c r="H141">
        <v>10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10</v>
      </c>
      <c r="P141">
        <v>10</v>
      </c>
      <c r="Q141">
        <v>0</v>
      </c>
      <c r="R141">
        <v>1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23</v>
      </c>
      <c r="AF141">
        <v>65</v>
      </c>
      <c r="AG141">
        <v>31</v>
      </c>
      <c r="AH141">
        <v>4.4000000000000004</v>
      </c>
      <c r="AJ141" t="b">
        <f>OR(AND(B141=1,UserData!$D$4=1), AND(B141=2,UserData!$D$5=1), AND(B141=3,UserData!$D$6=1), UserData!$D$4=-1)</f>
        <v>1</v>
      </c>
      <c r="AK141">
        <f>IF(UserData!$D$2 &lt;&gt; -1, 1 -MIN(1, ABS(C141 - (UserData!$D$2+UserData!$D$3) / 2) / ABS(UserData!$D$2- (UserData!$D$2+UserData!$D$3) / 2 )), 1)</f>
        <v>0.71979822028641893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OR(AH141&lt;=UserData!$D$13, UserData!$D$13=-1)</f>
        <v>1</v>
      </c>
      <c r="AS141" t="b">
        <f>AND(AQ141=TRUE,OR(I141=UserData!$D$15, UserData!$D$15=-1, UserData!$D$15=1))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1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OR(R141=UserData!$D$23,UserData!$D$23=-1)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IF(AK141&gt;0, AJ141 * UserData!$D$35/2 + AK141 * UserData!$D$35/2 + COUNTIF(AL141:AO141,TRUE)/4 * UserData!$D$36 + COUNTIF(AP141:AS141,TRUE)/4 * UserData!$D$37 + COUNTIF(AT141:AW141,TRUE)/4 * UserData!$D$38 + COUNTIF(AX141:BA141,TRUE)/4 * UserData!$D$39 + COUNTIF(BB141:BL141,TRUE) * UserData!$D$40, 0)</f>
        <v>29.299495550716045</v>
      </c>
    </row>
    <row r="142" spans="1:66" x14ac:dyDescent="0.25">
      <c r="A142">
        <v>941</v>
      </c>
      <c r="B142" s="3">
        <v>2</v>
      </c>
      <c r="C142" s="28">
        <v>173595.90716912111</v>
      </c>
      <c r="D142">
        <v>63</v>
      </c>
      <c r="E142">
        <v>33</v>
      </c>
      <c r="F142">
        <v>13</v>
      </c>
      <c r="G142">
        <v>11.125069999999999</v>
      </c>
      <c r="H142">
        <v>7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17</v>
      </c>
      <c r="P142">
        <v>10</v>
      </c>
      <c r="Q142">
        <v>0</v>
      </c>
      <c r="R142">
        <v>0</v>
      </c>
      <c r="S142">
        <v>0</v>
      </c>
      <c r="T142">
        <v>1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2</v>
      </c>
      <c r="AD142">
        <v>1</v>
      </c>
      <c r="AE142">
        <v>17</v>
      </c>
      <c r="AF142">
        <v>64</v>
      </c>
      <c r="AG142">
        <v>26</v>
      </c>
      <c r="AH142">
        <v>4.4000000000000004</v>
      </c>
      <c r="AJ142" t="b">
        <f>OR(AND(B142=1,UserData!$D$4=1), AND(B142=2,UserData!$D$5=1), AND(B142=3,UserData!$D$6=1), UserData!$D$4=-1)</f>
        <v>1</v>
      </c>
      <c r="AK142">
        <f>IF(UserData!$D$2 &lt;&gt; -1, 1 -MIN(1, ABS(C142 - (UserData!$D$2+UserData!$D$3) / 2) / ABS(UserData!$D$2- (UserData!$D$2+UserData!$D$3) / 2 )), 1)</f>
        <v>0.74593981968561951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UserData!$D$15=1))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OR(R142=UserData!$D$23,UserData!$D$23=-1)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IF(AK142&gt;0, AJ142 * UserData!$D$35/2 + AK142 * UserData!$D$35/2 + COUNTIF(AL142:AO142,TRUE)/4 * UserData!$D$36 + COUNTIF(AP142:AS142,TRUE)/4 * UserData!$D$37 + COUNTIF(AT142:AW142,TRUE)/4 * UserData!$D$38 + COUNTIF(AX142:BA142,TRUE)/4 * UserData!$D$39 + COUNTIF(BB142:BL142,TRUE) * UserData!$D$40, 0)</f>
        <v>28.11484954921405</v>
      </c>
    </row>
    <row r="143" spans="1:66" x14ac:dyDescent="0.25">
      <c r="A143">
        <v>866</v>
      </c>
      <c r="B143" s="3">
        <v>3</v>
      </c>
      <c r="C143" s="28">
        <v>183412.62543225934</v>
      </c>
      <c r="D143">
        <v>81</v>
      </c>
      <c r="E143">
        <v>41</v>
      </c>
      <c r="F143">
        <v>11</v>
      </c>
      <c r="G143">
        <v>12.174530000000001</v>
      </c>
      <c r="H143">
        <v>10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1</v>
      </c>
      <c r="O143">
        <v>23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29</v>
      </c>
      <c r="AF143">
        <v>61</v>
      </c>
      <c r="AG143">
        <v>16</v>
      </c>
      <c r="AH143">
        <v>3.8</v>
      </c>
      <c r="AJ143" t="b">
        <f>OR(AND(B143=1,UserData!$D$4=1), AND(B143=2,UserData!$D$5=1), AND(B143=3,UserData!$D$6=1), UserData!$D$4=-1)</f>
        <v>1</v>
      </c>
      <c r="AK143">
        <f>IF(UserData!$D$2 &lt;&gt; -1, 1 -MIN(1, ABS(C143 - (UserData!$D$2+UserData!$D$3) / 2) / ABS(UserData!$D$2- (UserData!$D$2+UserData!$D$3) / 2 )), 1)</f>
        <v>0.79693522889247559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0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UserData!$D$15=1))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1</v>
      </c>
      <c r="AZ143" t="b">
        <f>OR(Q143&lt;&gt;UserData!$D$24,UserData!$D$24=-1,UserData!$D$24=0)</f>
        <v>1</v>
      </c>
      <c r="BA143" s="12" t="b">
        <f>OR(R143=UserData!$D$23,UserData!$D$23=-1)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IF(AK143&gt;0, AJ143 * UserData!$D$35/2 + AK143 * UserData!$D$35/2 + COUNTIF(AL143:AO143,TRUE)/4 * UserData!$D$36 + COUNTIF(AP143:AS143,TRUE)/4 * UserData!$D$37 + COUNTIF(AT143:AW143,TRUE)/4 * UserData!$D$38 + COUNTIF(AX143:BA143,TRUE)/4 * UserData!$D$39 + COUNTIF(BB143:BL143,TRUE) * UserData!$D$40, 0)</f>
        <v>28.242338072231188</v>
      </c>
    </row>
    <row r="144" spans="1:66" x14ac:dyDescent="0.25">
      <c r="A144">
        <v>41</v>
      </c>
      <c r="B144" s="3">
        <v>2</v>
      </c>
      <c r="C144" s="28">
        <v>184917.05778091983</v>
      </c>
      <c r="D144">
        <v>56</v>
      </c>
      <c r="E144">
        <v>35</v>
      </c>
      <c r="F144">
        <v>10</v>
      </c>
      <c r="G144">
        <v>5.4308649999999998</v>
      </c>
      <c r="H144">
        <v>5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11</v>
      </c>
      <c r="P144">
        <v>10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11</v>
      </c>
      <c r="AF144">
        <v>3</v>
      </c>
      <c r="AG144">
        <v>29</v>
      </c>
      <c r="AH144">
        <v>8.6999999999999993</v>
      </c>
      <c r="AJ144" t="b">
        <f>OR(AND(B144=1,UserData!$D$4=1), AND(B144=2,UserData!$D$5=1), AND(B144=3,UserData!$D$6=1), UserData!$D$4=-1)</f>
        <v>1</v>
      </c>
      <c r="AK144">
        <f>IF(UserData!$D$2 &lt;&gt; -1, 1 -MIN(1, ABS(C144 - (UserData!$D$2+UserData!$D$3) / 2) / ABS(UserData!$D$2- (UserData!$D$2+UserData!$D$3) / 2 )), 1)</f>
        <v>0.8047503806761479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OR(AH144&lt;=UserData!$D$13, UserData!$D$13=-1)</f>
        <v>1</v>
      </c>
      <c r="AS144" t="b">
        <f>AND(AQ144=TRUE,OR(I144=UserData!$D$15, UserData!$D$15=-1, UserData!$D$15=1))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OR(R144=UserData!$D$23,UserData!$D$23=-1)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IF(AK144&gt;0, AJ144 * UserData!$D$35/2 + AK144 * UserData!$D$35/2 + COUNTIF(AL144:AO144,TRUE)/4 * UserData!$D$36 + COUNTIF(AP144:AS144,TRUE)/4 * UserData!$D$37 + COUNTIF(AT144:AW144,TRUE)/4 * UserData!$D$38 + COUNTIF(AX144:BA144,TRUE)/4 * UserData!$D$39 + COUNTIF(BB144:BL144,TRUE) * UserData!$D$40, 0)</f>
        <v>29.511875951690371</v>
      </c>
    </row>
    <row r="145" spans="1:66" x14ac:dyDescent="0.25">
      <c r="A145">
        <v>39</v>
      </c>
      <c r="B145" s="3">
        <v>2</v>
      </c>
      <c r="C145" s="28">
        <v>185168.57013828526</v>
      </c>
      <c r="D145">
        <v>58</v>
      </c>
      <c r="E145">
        <v>34</v>
      </c>
      <c r="F145">
        <v>10</v>
      </c>
      <c r="G145">
        <v>6.530411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19</v>
      </c>
      <c r="P145">
        <v>14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</v>
      </c>
      <c r="AD145">
        <v>1</v>
      </c>
      <c r="AE145">
        <v>14</v>
      </c>
      <c r="AF145">
        <v>3</v>
      </c>
      <c r="AG145">
        <v>29</v>
      </c>
      <c r="AH145">
        <v>8.6999999999999993</v>
      </c>
      <c r="AJ145" t="b">
        <f>OR(AND(B145=1,UserData!$D$4=1), AND(B145=2,UserData!$D$5=1), AND(B145=3,UserData!$D$6=1), UserData!$D$4=-1)</f>
        <v>1</v>
      </c>
      <c r="AK145">
        <f>IF(UserData!$D$2 &lt;&gt; -1, 1 -MIN(1, ABS(C145 - (UserData!$D$2+UserData!$D$3) / 2) / ABS(UserData!$D$2- (UserData!$D$2+UserData!$D$3) / 2 )), 1)</f>
        <v>0.8060569248022631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OR(AH145&lt;=UserData!$D$13, UserData!$D$13=-1)</f>
        <v>1</v>
      </c>
      <c r="AS145" t="b">
        <f>AND(AQ145=TRUE,OR(I145=UserData!$D$15, UserData!$D$15=-1, UserData!$D$15=1))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OR(R145=UserData!$D$23,UserData!$D$23=-1)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IF(AK145&gt;0, AJ145 * UserData!$D$35/2 + AK145 * UserData!$D$35/2 + COUNTIF(AL145:AO145,TRUE)/4 * UserData!$D$36 + COUNTIF(AP145:AS145,TRUE)/4 * UserData!$D$37 + COUNTIF(AT145:AW145,TRUE)/4 * UserData!$D$38 + COUNTIF(AX145:BA145,TRUE)/4 * UserData!$D$39 + COUNTIF(BB145:BL145,TRUE) * UserData!$D$40, 0)</f>
        <v>29.515142312005658</v>
      </c>
    </row>
    <row r="146" spans="1:66" x14ac:dyDescent="0.25">
      <c r="A146">
        <v>237</v>
      </c>
      <c r="B146" s="3">
        <v>2</v>
      </c>
      <c r="C146" s="28">
        <v>185168.57013828526</v>
      </c>
      <c r="D146">
        <v>58</v>
      </c>
      <c r="E146">
        <v>34</v>
      </c>
      <c r="F146">
        <v>10</v>
      </c>
      <c r="G146">
        <v>6.530411</v>
      </c>
      <c r="H146">
        <v>10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19</v>
      </c>
      <c r="P146">
        <v>14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  <c r="AJ146" t="b">
        <f>OR(AND(B146=1,UserData!$D$4=1), AND(B146=2,UserData!$D$5=1), AND(B146=3,UserData!$D$6=1), UserData!$D$4=-1)</f>
        <v>1</v>
      </c>
      <c r="AK146">
        <f>IF(UserData!$D$2 &lt;&gt; -1, 1 -MIN(1, ABS(C146 - (UserData!$D$2+UserData!$D$3) / 2) / ABS(UserData!$D$2- (UserData!$D$2+UserData!$D$3) / 2 )), 1)</f>
        <v>0.8060569248022631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OR(AH146&lt;=UserData!$D$13, UserData!$D$13=-1)</f>
        <v>1</v>
      </c>
      <c r="AS146" t="b">
        <f>AND(AQ146=TRUE,OR(I146=UserData!$D$15, UserData!$D$15=-1, UserData!$D$15=1))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OR(R146=UserData!$D$23,UserData!$D$23=-1)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IF(AK146&gt;0, AJ146 * UserData!$D$35/2 + AK146 * UserData!$D$35/2 + COUNTIF(AL146:AO146,TRUE)/4 * UserData!$D$36 + COUNTIF(AP146:AS146,TRUE)/4 * UserData!$D$37 + COUNTIF(AT146:AW146,TRUE)/4 * UserData!$D$38 + COUNTIF(AX146:BA146,TRUE)/4 * UserData!$D$39 + COUNTIF(BB146:BL146,TRUE) * UserData!$D$40, 0)</f>
        <v>29.515142312005658</v>
      </c>
    </row>
    <row r="147" spans="1:66" x14ac:dyDescent="0.25">
      <c r="A147">
        <v>759</v>
      </c>
      <c r="B147" s="3">
        <v>2</v>
      </c>
      <c r="C147" s="28">
        <v>187678.23425594787</v>
      </c>
      <c r="D147">
        <v>53</v>
      </c>
      <c r="E147">
        <v>42</v>
      </c>
      <c r="F147">
        <v>10</v>
      </c>
      <c r="G147">
        <v>6.9654870000000004</v>
      </c>
      <c r="H147">
        <v>10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28</v>
      </c>
      <c r="P147">
        <v>7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1</v>
      </c>
      <c r="AE147">
        <v>1</v>
      </c>
      <c r="AF147">
        <v>54</v>
      </c>
      <c r="AG147">
        <v>23</v>
      </c>
      <c r="AH147">
        <v>4.4000000000000004</v>
      </c>
      <c r="AJ147" t="b">
        <f>OR(AND(B147=1,UserData!$D$4=1), AND(B147=2,UserData!$D$5=1), AND(B147=3,UserData!$D$6=1), UserData!$D$4=-1)</f>
        <v>1</v>
      </c>
      <c r="AK147">
        <f>IF(UserData!$D$2 &lt;&gt; -1, 1 -MIN(1, ABS(C147 - (UserData!$D$2+UserData!$D$3) / 2) / ABS(UserData!$D$2- (UserData!$D$2+UserData!$D$3) / 2 )), 1)</f>
        <v>0.81909400554772349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UserData!$D$15=1))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1</v>
      </c>
      <c r="AZ147" t="b">
        <f>OR(Q147&lt;&gt;UserData!$D$24,UserData!$D$24=-1,UserData!$D$24=0)</f>
        <v>1</v>
      </c>
      <c r="BA147" s="12" t="b">
        <f>OR(R147=UserData!$D$23,UserData!$D$23=-1)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IF(AK147&gt;0, AJ147 * UserData!$D$35/2 + AK147 * UserData!$D$35/2 + COUNTIF(AL147:AO147,TRUE)/4 * UserData!$D$36 + COUNTIF(AP147:AS147,TRUE)/4 * UserData!$D$37 + COUNTIF(AT147:AW147,TRUE)/4 * UserData!$D$38 + COUNTIF(AX147:BA147,TRUE)/4 * UserData!$D$39 + COUNTIF(BB147:BL147,TRUE) * UserData!$D$40, 0)</f>
        <v>29.547735013869307</v>
      </c>
    </row>
    <row r="148" spans="1:66" x14ac:dyDescent="0.25">
      <c r="A148">
        <v>1116</v>
      </c>
      <c r="B148" s="3">
        <v>3</v>
      </c>
      <c r="C148" s="28">
        <v>188061.59121757193</v>
      </c>
      <c r="D148">
        <v>75</v>
      </c>
      <c r="E148">
        <v>47</v>
      </c>
      <c r="F148">
        <v>15</v>
      </c>
      <c r="G148">
        <v>6.7602279999999997</v>
      </c>
      <c r="H148">
        <v>9</v>
      </c>
      <c r="I148">
        <v>1</v>
      </c>
      <c r="J148">
        <v>1</v>
      </c>
      <c r="K148">
        <v>0</v>
      </c>
      <c r="L148">
        <v>1</v>
      </c>
      <c r="M148">
        <v>1</v>
      </c>
      <c r="N148">
        <v>0</v>
      </c>
      <c r="O148">
        <v>17</v>
      </c>
      <c r="P148">
        <v>15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3</v>
      </c>
      <c r="AD148">
        <v>1</v>
      </c>
      <c r="AE148">
        <v>13</v>
      </c>
      <c r="AF148">
        <v>81</v>
      </c>
      <c r="AG148">
        <v>39</v>
      </c>
      <c r="AH148">
        <v>9.5</v>
      </c>
      <c r="AJ148" t="b">
        <f>OR(AND(B148=1,UserData!$D$4=1), AND(B148=2,UserData!$D$5=1), AND(B148=3,UserData!$D$6=1), UserData!$D$4=-1)</f>
        <v>1</v>
      </c>
      <c r="AK148">
        <f>IF(UserData!$D$2 &lt;&gt; -1, 1 -MIN(1, ABS(C148 - (UserData!$D$2+UserData!$D$3) / 2) / ABS(UserData!$D$2- (UserData!$D$2+UserData!$D$3) / 2 )), 1)</f>
        <v>0.82108544959310514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OR(AH148&lt;=UserData!$D$13, UserData!$D$13=-1)</f>
        <v>1</v>
      </c>
      <c r="AS148" t="b">
        <f>AND(AQ148=TRUE,OR(I148=UserData!$D$15, UserData!$D$15=-1, UserData!$D$15=1))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OR(R148=UserData!$D$23,UserData!$D$23=-1)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IF(AK148&gt;0, AJ148 * UserData!$D$35/2 + AK148 * UserData!$D$35/2 + COUNTIF(AL148:AO148,TRUE)/4 * UserData!$D$36 + COUNTIF(AP148:AS148,TRUE)/4 * UserData!$D$37 + COUNTIF(AT148:AW148,TRUE)/4 * UserData!$D$38 + COUNTIF(AX148:BA148,TRUE)/4 * UserData!$D$39 + COUNTIF(BB148:BL148,TRUE) * UserData!$D$40, 0)</f>
        <v>29.552713623982761</v>
      </c>
    </row>
    <row r="149" spans="1:66" x14ac:dyDescent="0.25">
      <c r="A149">
        <v>811</v>
      </c>
      <c r="B149" s="3">
        <v>2</v>
      </c>
      <c r="C149" s="28">
        <v>194980.97367007527</v>
      </c>
      <c r="D149">
        <v>64</v>
      </c>
      <c r="E149">
        <v>33</v>
      </c>
      <c r="F149">
        <v>12</v>
      </c>
      <c r="G149">
        <v>2.8573940000000002</v>
      </c>
      <c r="H149">
        <v>10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17</v>
      </c>
      <c r="P149">
        <v>2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19</v>
      </c>
      <c r="AF149">
        <v>57</v>
      </c>
      <c r="AG149">
        <v>25</v>
      </c>
      <c r="AH149">
        <v>3.6</v>
      </c>
      <c r="AJ149" t="b">
        <f>OR(AND(B149=1,UserData!$D$4=1), AND(B149=2,UserData!$D$5=1), AND(B149=3,UserData!$D$6=1), UserData!$D$4=-1)</f>
        <v>1</v>
      </c>
      <c r="AK149">
        <f>IF(UserData!$D$2 &lt;&gt; -1, 1 -MIN(1, ABS(C149 - (UserData!$D$2+UserData!$D$3) / 2) / ABS(UserData!$D$2- (UserData!$D$2+UserData!$D$3) / 2 )), 1)</f>
        <v>0.85702992005316969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UserData!$D$15=1))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1</v>
      </c>
      <c r="AZ149" t="b">
        <f>OR(Q149&lt;&gt;UserData!$D$24,UserData!$D$24=-1,UserData!$D$24=0)</f>
        <v>1</v>
      </c>
      <c r="BA149" s="12" t="b">
        <f>OR(R149=UserData!$D$23,UserData!$D$23=-1)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IF(AK149&gt;0, AJ149 * UserData!$D$35/2 + AK149 * UserData!$D$35/2 + COUNTIF(AL149:AO149,TRUE)/4 * UserData!$D$36 + COUNTIF(AP149:AS149,TRUE)/4 * UserData!$D$37 + COUNTIF(AT149:AW149,TRUE)/4 * UserData!$D$38 + COUNTIF(AX149:BA149,TRUE)/4 * UserData!$D$39 + COUNTIF(BB149:BL149,TRUE) * UserData!$D$40, 0)</f>
        <v>29.642574800132923</v>
      </c>
    </row>
    <row r="150" spans="1:66" x14ac:dyDescent="0.25">
      <c r="A150">
        <v>138</v>
      </c>
      <c r="B150" s="3">
        <v>3</v>
      </c>
      <c r="C150" s="28">
        <v>213220.33685095058</v>
      </c>
      <c r="D150">
        <v>71</v>
      </c>
      <c r="E150">
        <v>55</v>
      </c>
      <c r="F150">
        <v>15</v>
      </c>
      <c r="G150">
        <v>2.1550539999999998</v>
      </c>
      <c r="H150">
        <v>3</v>
      </c>
      <c r="I150">
        <v>1</v>
      </c>
      <c r="J150">
        <v>0</v>
      </c>
      <c r="K150">
        <v>0</v>
      </c>
      <c r="L150">
        <v>0</v>
      </c>
      <c r="M150">
        <v>1</v>
      </c>
      <c r="N150">
        <v>0</v>
      </c>
      <c r="O150">
        <v>35</v>
      </c>
      <c r="P150">
        <v>18</v>
      </c>
      <c r="Q150">
        <v>0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1</v>
      </c>
      <c r="AF150">
        <v>9</v>
      </c>
      <c r="AG150">
        <v>17</v>
      </c>
      <c r="AH150">
        <v>7.4</v>
      </c>
      <c r="AJ150" t="b">
        <f>OR(AND(B150=1,UserData!$D$4=1), AND(B150=2,UserData!$D$5=1), AND(B150=3,UserData!$D$6=1), UserData!$D$4=-1)</f>
        <v>1</v>
      </c>
      <c r="AK150">
        <f>IF(UserData!$D$2 &lt;&gt; -1, 1 -MIN(1, ABS(C150 - (UserData!$D$2+UserData!$D$3) / 2) / ABS(UserData!$D$2- (UserData!$D$2+UserData!$D$3) / 2 )), 1)</f>
        <v>0.95177887425040042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1</v>
      </c>
      <c r="AS150" t="b">
        <f>AND(AQ150=TRUE,OR(I150=UserData!$D$15, UserData!$D$15=-1, UserData!$D$15=1))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1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OR(R150=UserData!$D$23,UserData!$D$23=-1)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IF(AK150&gt;0, AJ150 * UserData!$D$35/2 + AK150 * UserData!$D$35/2 + COUNTIF(AL150:AO150,TRUE)/4 * UserData!$D$36 + COUNTIF(AP150:AS150,TRUE)/4 * UserData!$D$37 + COUNTIF(AT150:AW150,TRUE)/4 * UserData!$D$38 + COUNTIF(AX150:BA150,TRUE)/4 * UserData!$D$39 + COUNTIF(BB150:BL150,TRUE) * UserData!$D$40, 0)</f>
        <v>29.879447185625999</v>
      </c>
    </row>
    <row r="151" spans="1:66" x14ac:dyDescent="0.25">
      <c r="A151">
        <v>851</v>
      </c>
      <c r="B151" s="3">
        <v>3</v>
      </c>
      <c r="C151" s="28">
        <v>213724.24212309942</v>
      </c>
      <c r="D151">
        <v>74</v>
      </c>
      <c r="E151">
        <v>45</v>
      </c>
      <c r="F151">
        <v>12</v>
      </c>
      <c r="G151">
        <v>5.7278929999999999</v>
      </c>
      <c r="H151">
        <v>10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14</v>
      </c>
      <c r="P151">
        <v>4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1</v>
      </c>
      <c r="AE151">
        <v>17</v>
      </c>
      <c r="AF151">
        <v>59</v>
      </c>
      <c r="AG151">
        <v>22</v>
      </c>
      <c r="AH151">
        <v>3.9</v>
      </c>
      <c r="AJ151" t="b">
        <f>OR(AND(B151=1,UserData!$D$4=1), AND(B151=2,UserData!$D$5=1), AND(B151=3,UserData!$D$6=1), UserData!$D$4=-1)</f>
        <v>1</v>
      </c>
      <c r="AK151">
        <f>IF(UserData!$D$2 &lt;&gt; -1, 1 -MIN(1, ABS(C151 - (UserData!$D$2+UserData!$D$3) / 2) / ABS(UserData!$D$2- (UserData!$D$2+UserData!$D$3) / 2 )), 1)</f>
        <v>0.9543965367793551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UserData!$D$15=1))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1</v>
      </c>
      <c r="AZ151" t="b">
        <f>OR(Q151&lt;&gt;UserData!$D$24,UserData!$D$24=-1,UserData!$D$24=0)</f>
        <v>1</v>
      </c>
      <c r="BA151" s="12" t="b">
        <f>OR(R151=UserData!$D$23,UserData!$D$23=-1)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IF(AK151&gt;0, AJ151 * UserData!$D$35/2 + AK151 * UserData!$D$35/2 + COUNTIF(AL151:AO151,TRUE)/4 * UserData!$D$36 + COUNTIF(AP151:AS151,TRUE)/4 * UserData!$D$37 + COUNTIF(AT151:AW151,TRUE)/4 * UserData!$D$38 + COUNTIF(AX151:BA151,TRUE)/4 * UserData!$D$39 + COUNTIF(BB151:BL151,TRUE) * UserData!$D$40, 0)</f>
        <v>29.885991341948387</v>
      </c>
    </row>
    <row r="152" spans="1:66" x14ac:dyDescent="0.25">
      <c r="A152">
        <v>814</v>
      </c>
      <c r="B152" s="3">
        <v>3</v>
      </c>
      <c r="C152" s="28">
        <v>213849.45738793965</v>
      </c>
      <c r="D152">
        <v>76</v>
      </c>
      <c r="E152">
        <v>44</v>
      </c>
      <c r="F152">
        <v>9</v>
      </c>
      <c r="G152">
        <v>2.82213</v>
      </c>
      <c r="H152">
        <v>5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8</v>
      </c>
      <c r="Q152">
        <v>0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</v>
      </c>
      <c r="AD152">
        <v>1</v>
      </c>
      <c r="AE152">
        <v>23</v>
      </c>
      <c r="AF152">
        <v>57</v>
      </c>
      <c r="AG152">
        <v>25</v>
      </c>
      <c r="AH152">
        <v>3.6</v>
      </c>
      <c r="AJ152" t="b">
        <f>OR(AND(B152=1,UserData!$D$4=1), AND(B152=2,UserData!$D$5=1), AND(B152=3,UserData!$D$6=1), UserData!$D$4=-1)</f>
        <v>1</v>
      </c>
      <c r="AK152">
        <f>IF(UserData!$D$2 &lt;&gt; -1, 1 -MIN(1, ABS(C152 - (UserData!$D$2+UserData!$D$3) / 2) / ABS(UserData!$D$2- (UserData!$D$2+UserData!$D$3) / 2 )), 1)</f>
        <v>0.95504699892956779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OR(AH152&lt;=UserData!$D$13, UserData!$D$13=-1)</f>
        <v>1</v>
      </c>
      <c r="AS152" t="b">
        <f>AND(AQ152=TRUE,OR(I152=UserData!$D$15, UserData!$D$15=-1, UserData!$D$15=1))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1</v>
      </c>
      <c r="AY152" t="b">
        <f>AND(OR(P152&gt;=UserData!$D$21, UserData!$D$21=-1), OR(P152&lt;UserData!$D$22, UserData!$D$22=-1))</f>
        <v>1</v>
      </c>
      <c r="AZ152" t="b">
        <f>OR(Q152&lt;&gt;UserData!$D$24,UserData!$D$24=-1,UserData!$D$24=0)</f>
        <v>1</v>
      </c>
      <c r="BA152" s="12" t="b">
        <f>OR(R152=UserData!$D$23,UserData!$D$23=-1)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IF(AK152&gt;0, AJ152 * UserData!$D$35/2 + AK152 * UserData!$D$35/2 + COUNTIF(AL152:AO152,TRUE)/4 * UserData!$D$36 + COUNTIF(AP152:AS152,TRUE)/4 * UserData!$D$37 + COUNTIF(AT152:AW152,TRUE)/4 * UserData!$D$38 + COUNTIF(AX152:BA152,TRUE)/4 * UserData!$D$39 + COUNTIF(BB152:BL152,TRUE) * UserData!$D$40, 0)</f>
        <v>29.887617497323919</v>
      </c>
    </row>
    <row r="153" spans="1:66" x14ac:dyDescent="0.25">
      <c r="A153">
        <v>391</v>
      </c>
      <c r="B153" s="3">
        <v>3</v>
      </c>
      <c r="C153" s="28">
        <v>213849.65865820661</v>
      </c>
      <c r="D153">
        <v>68</v>
      </c>
      <c r="E153">
        <v>34</v>
      </c>
      <c r="F153">
        <v>10</v>
      </c>
      <c r="G153">
        <v>4.4756099999999996</v>
      </c>
      <c r="H153">
        <v>10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9</v>
      </c>
      <c r="P153">
        <v>5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24</v>
      </c>
      <c r="AF153">
        <v>22</v>
      </c>
      <c r="AG153">
        <v>22</v>
      </c>
      <c r="AH153">
        <v>2.8</v>
      </c>
      <c r="AJ153" t="b">
        <f>OR(AND(B153=1,UserData!$D$4=1), AND(B153=2,UserData!$D$5=1), AND(B153=3,UserData!$D$6=1), UserData!$D$4=-1)</f>
        <v>1</v>
      </c>
      <c r="AK153">
        <f>IF(UserData!$D$2 &lt;&gt; -1, 1 -MIN(1, ABS(C153 - (UserData!$D$2+UserData!$D$3) / 2) / ABS(UserData!$D$2- (UserData!$D$2+UserData!$D$3) / 2 )), 1)</f>
        <v>0.9550480444785332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1</v>
      </c>
      <c r="AS153" t="b">
        <f>AND(AQ153=TRUE,OR(I153=UserData!$D$15, UserData!$D$15=-1, UserData!$D$15=1))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1</v>
      </c>
      <c r="AY153" t="b">
        <f>AND(OR(P153&gt;=UserData!$D$21, UserData!$D$21=-1), OR(P153&lt;UserData!$D$22, UserData!$D$22=-1))</f>
        <v>1</v>
      </c>
      <c r="AZ153" t="b">
        <f>OR(Q153&lt;&gt;UserData!$D$24,UserData!$D$24=-1,UserData!$D$24=0)</f>
        <v>1</v>
      </c>
      <c r="BA153" s="12" t="b">
        <f>OR(R153=UserData!$D$23,UserData!$D$23=-1)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IF(AK153&gt;0, AJ153 * UserData!$D$35/2 + AK153 * UserData!$D$35/2 + COUNTIF(AL153:AO153,TRUE)/4 * UserData!$D$36 + COUNTIF(AP153:AS153,TRUE)/4 * UserData!$D$37 + COUNTIF(AT153:AW153,TRUE)/4 * UserData!$D$38 + COUNTIF(AX153:BA153,TRUE)/4 * UserData!$D$39 + COUNTIF(BB153:BL153,TRUE) * UserData!$D$40, 0)</f>
        <v>29.887620111196334</v>
      </c>
    </row>
    <row r="154" spans="1:66" x14ac:dyDescent="0.25">
      <c r="A154">
        <v>220</v>
      </c>
      <c r="B154" s="3">
        <v>3</v>
      </c>
      <c r="C154" s="28">
        <v>224823.21551894394</v>
      </c>
      <c r="D154">
        <v>84</v>
      </c>
      <c r="E154">
        <v>50</v>
      </c>
      <c r="F154">
        <v>10</v>
      </c>
      <c r="G154">
        <v>8.0204249999999995</v>
      </c>
      <c r="H154">
        <v>5</v>
      </c>
      <c r="I154">
        <v>0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17</v>
      </c>
      <c r="P154">
        <v>8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1</v>
      </c>
      <c r="AE154">
        <v>24</v>
      </c>
      <c r="AF154">
        <v>15</v>
      </c>
      <c r="AG154">
        <v>29</v>
      </c>
      <c r="AH154">
        <v>8.8000000000000007</v>
      </c>
      <c r="AJ154" t="b">
        <f>OR(AND(B154=1,UserData!$D$4=1), AND(B154=2,UserData!$D$5=1), AND(B154=3,UserData!$D$6=1), UserData!$D$4=-1)</f>
        <v>1</v>
      </c>
      <c r="AK154">
        <f>IF(UserData!$D$2 &lt;&gt; -1, 1 -MIN(1, ABS(C154 - (UserData!$D$2+UserData!$D$3) / 2) / ABS(UserData!$D$2- (UserData!$D$2+UserData!$D$3) / 2 )), 1)</f>
        <v>0.98794705759449808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OR(AH154&lt;=UserData!$D$13, UserData!$D$13=-1)</f>
        <v>1</v>
      </c>
      <c r="AS154" t="b">
        <f>AND(AQ154=TRUE,OR(I154=UserData!$D$15, UserData!$D$15=-1, UserData!$D$15=1))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1</v>
      </c>
      <c r="AZ154" t="b">
        <f>OR(Q154&lt;&gt;UserData!$D$24,UserData!$D$24=-1,UserData!$D$24=0)</f>
        <v>1</v>
      </c>
      <c r="BA154" s="12" t="b">
        <f>OR(R154=UserData!$D$23,UserData!$D$23=-1)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IF(AK154&gt;0, AJ154 * UserData!$D$35/2 + AK154 * UserData!$D$35/2 + COUNTIF(AL154:AO154,TRUE)/4 * UserData!$D$36 + COUNTIF(AP154:AS154,TRUE)/4 * UserData!$D$37 + COUNTIF(AT154:AW154,TRUE)/4 * UserData!$D$38 + COUNTIF(AX154:BA154,TRUE)/4 * UserData!$D$39 + COUNTIF(BB154:BL154,TRUE) * UserData!$D$40, 0)</f>
        <v>29.969867643986245</v>
      </c>
    </row>
    <row r="155" spans="1:66" x14ac:dyDescent="0.25">
      <c r="A155">
        <v>965</v>
      </c>
      <c r="B155" s="3">
        <v>2</v>
      </c>
      <c r="C155" s="28">
        <v>226428.82391493316</v>
      </c>
      <c r="D155">
        <v>63</v>
      </c>
      <c r="E155">
        <v>37</v>
      </c>
      <c r="F155">
        <v>11</v>
      </c>
      <c r="G155">
        <v>4.6348919999999998</v>
      </c>
      <c r="H155">
        <v>10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0</v>
      </c>
      <c r="O155">
        <v>8</v>
      </c>
      <c r="P155">
        <v>3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15</v>
      </c>
      <c r="AF155">
        <v>67</v>
      </c>
      <c r="AG155">
        <v>18</v>
      </c>
      <c r="AH155">
        <v>3</v>
      </c>
      <c r="AJ155" t="b">
        <f>OR(AND(B155=1,UserData!$D$4=1), AND(B155=2,UserData!$D$5=1), AND(B155=3,UserData!$D$6=1), UserData!$D$4=-1)</f>
        <v>1</v>
      </c>
      <c r="AK155">
        <f>IF(UserData!$D$2 &lt;&gt; -1, 1 -MIN(1, ABS(C155 - (UserData!$D$2+UserData!$D$3) / 2) / ABS(UserData!$D$2- (UserData!$D$2+UserData!$D$3) / 2 )), 1)</f>
        <v>0.97960632141518966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UserData!$D$15=1))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1</v>
      </c>
      <c r="AY155" t="b">
        <f>AND(OR(P155&gt;=UserData!$D$21, UserData!$D$21=-1), OR(P155&lt;UserData!$D$22, UserData!$D$22=-1))</f>
        <v>1</v>
      </c>
      <c r="AZ155" t="b">
        <f>OR(Q155&lt;&gt;UserData!$D$24,UserData!$D$24=-1,UserData!$D$24=0)</f>
        <v>1</v>
      </c>
      <c r="BA155" s="12" t="b">
        <f>OR(R155=UserData!$D$23,UserData!$D$23=-1)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IF(AK155&gt;0, AJ155 * UserData!$D$35/2 + AK155 * UserData!$D$35/2 + COUNTIF(AL155:AO155,TRUE)/4 * UserData!$D$36 + COUNTIF(AP155:AS155,TRUE)/4 * UserData!$D$37 + COUNTIF(AT155:AW155,TRUE)/4 * UserData!$D$38 + COUNTIF(AX155:BA155,TRUE)/4 * UserData!$D$39 + COUNTIF(BB155:BL155,TRUE) * UserData!$D$40, 0)</f>
        <v>29.949015803537975</v>
      </c>
    </row>
    <row r="156" spans="1:66" x14ac:dyDescent="0.25">
      <c r="A156">
        <v>36</v>
      </c>
      <c r="B156" s="3">
        <v>2</v>
      </c>
      <c r="C156" s="28">
        <v>232014.30025246841</v>
      </c>
      <c r="D156">
        <v>58</v>
      </c>
      <c r="E156">
        <v>46</v>
      </c>
      <c r="F156">
        <v>11</v>
      </c>
      <c r="G156">
        <v>6.099793</v>
      </c>
      <c r="H156">
        <v>10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15</v>
      </c>
      <c r="P156">
        <v>7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1</v>
      </c>
      <c r="AF156">
        <v>3</v>
      </c>
      <c r="AG156">
        <v>29</v>
      </c>
      <c r="AH156">
        <v>8.6999999999999993</v>
      </c>
      <c r="AJ156" t="b">
        <f>OR(AND(B156=1,UserData!$D$4=1), AND(B156=2,UserData!$D$5=1), AND(B156=3,UserData!$D$6=1), UserData!$D$4=-1)</f>
        <v>1</v>
      </c>
      <c r="AK156">
        <f>IF(UserData!$D$2 &lt;&gt; -1, 1 -MIN(1, ABS(C156 - (UserData!$D$2+UserData!$D$3) / 2) / ABS(UserData!$D$2- (UserData!$D$2+UserData!$D$3) / 2 )), 1)</f>
        <v>0.95059116137770827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OR(AH156&lt;=UserData!$D$13, UserData!$D$13=-1)</f>
        <v>1</v>
      </c>
      <c r="AS156" t="b">
        <f>AND(AQ156=TRUE,OR(I156=UserData!$D$15, UserData!$D$15=-1, UserData!$D$15=1))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1</v>
      </c>
      <c r="AZ156" t="b">
        <f>OR(Q156&lt;&gt;UserData!$D$24,UserData!$D$24=-1,UserData!$D$24=0)</f>
        <v>1</v>
      </c>
      <c r="BA156" s="12" t="b">
        <f>OR(R156=UserData!$D$23,UserData!$D$23=-1)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IF(AK156&gt;0, AJ156 * UserData!$D$35/2 + AK156 * UserData!$D$35/2 + COUNTIF(AL156:AO156,TRUE)/4 * UserData!$D$36 + COUNTIF(AP156:AS156,TRUE)/4 * UserData!$D$37 + COUNTIF(AT156:AW156,TRUE)/4 * UserData!$D$38 + COUNTIF(AX156:BA156,TRUE)/4 * UserData!$D$39 + COUNTIF(BB156:BL156,TRUE) * UserData!$D$40, 0)</f>
        <v>29.876477903444272</v>
      </c>
    </row>
    <row r="157" spans="1:66" x14ac:dyDescent="0.25">
      <c r="A157">
        <v>1146</v>
      </c>
      <c r="B157" s="3">
        <v>3</v>
      </c>
      <c r="C157" s="28">
        <v>247024.87323118033</v>
      </c>
      <c r="D157">
        <v>79</v>
      </c>
      <c r="E157">
        <v>41</v>
      </c>
      <c r="F157">
        <v>12</v>
      </c>
      <c r="G157">
        <v>3.149165</v>
      </c>
      <c r="H157">
        <v>8</v>
      </c>
      <c r="I157">
        <v>1</v>
      </c>
      <c r="J157">
        <v>1</v>
      </c>
      <c r="K157">
        <v>0</v>
      </c>
      <c r="L157">
        <v>1</v>
      </c>
      <c r="M157">
        <v>1</v>
      </c>
      <c r="N157">
        <v>1</v>
      </c>
      <c r="O157">
        <v>21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26</v>
      </c>
      <c r="AF157">
        <v>82</v>
      </c>
      <c r="AG157">
        <v>22</v>
      </c>
      <c r="AH157">
        <v>3.4</v>
      </c>
      <c r="AJ157" t="b">
        <f>OR(AND(B157=1,UserData!$D$4=1), AND(B157=2,UserData!$D$5=1), AND(B157=3,UserData!$D$6=1), UserData!$D$4=-1)</f>
        <v>1</v>
      </c>
      <c r="AK157">
        <f>IF(UserData!$D$2 &lt;&gt; -1, 1 -MIN(1, ABS(C157 - (UserData!$D$2+UserData!$D$3) / 2) / ABS(UserData!$D$2- (UserData!$D$2+UserData!$D$3) / 2 )), 1)</f>
        <v>0.87261496903315117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1</v>
      </c>
      <c r="AS157" t="b">
        <f>AND(AQ157=TRUE,OR(I157=UserData!$D$15, UserData!$D$15=-1, UserData!$D$15=1))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1</v>
      </c>
      <c r="AZ157" t="b">
        <f>OR(Q157&lt;&gt;UserData!$D$24,UserData!$D$24=-1,UserData!$D$24=0)</f>
        <v>1</v>
      </c>
      <c r="BA157" s="12" t="b">
        <f>OR(R157=UserData!$D$23,UserData!$D$23=-1)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IF(AK157&gt;0, AJ157 * UserData!$D$35/2 + AK157 * UserData!$D$35/2 + COUNTIF(AL157:AO157,TRUE)/4 * UserData!$D$36 + COUNTIF(AP157:AS157,TRUE)/4 * UserData!$D$37 + COUNTIF(AT157:AW157,TRUE)/4 * UserData!$D$38 + COUNTIF(AX157:BA157,TRUE)/4 * UserData!$D$39 + COUNTIF(BB157:BL157,TRUE) * UserData!$D$40, 0)</f>
        <v>29.681537422582878</v>
      </c>
    </row>
    <row r="158" spans="1:66" x14ac:dyDescent="0.25">
      <c r="A158">
        <v>90</v>
      </c>
      <c r="B158" s="3">
        <v>3</v>
      </c>
      <c r="C158" s="28">
        <v>301653.67425162054</v>
      </c>
      <c r="D158">
        <v>73</v>
      </c>
      <c r="E158">
        <v>35</v>
      </c>
      <c r="F158">
        <v>10</v>
      </c>
      <c r="G158">
        <v>5.5282989999999996</v>
      </c>
      <c r="H158">
        <v>7</v>
      </c>
      <c r="I158">
        <v>1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16</v>
      </c>
      <c r="P158">
        <v>9</v>
      </c>
      <c r="Q158">
        <v>0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28</v>
      </c>
      <c r="AF158">
        <v>7</v>
      </c>
      <c r="AG158">
        <v>21</v>
      </c>
      <c r="AH158">
        <v>5.0999999999999996</v>
      </c>
      <c r="AJ158" t="b">
        <f>OR(AND(B158=1,UserData!$D$4=1), AND(B158=2,UserData!$D$5=1), AND(B158=3,UserData!$D$6=1), UserData!$D$4=-1)</f>
        <v>1</v>
      </c>
      <c r="AK158">
        <f>IF(UserData!$D$2 &lt;&gt; -1, 1 -MIN(1, ABS(C158 - (UserData!$D$2+UserData!$D$3) / 2) / ABS(UserData!$D$2- (UserData!$D$2+UserData!$D$3) / 2 )), 1)</f>
        <v>0.58883193810131562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OR(AH158&lt;=UserData!$D$13, UserData!$D$13=-1)</f>
        <v>1</v>
      </c>
      <c r="AS158" t="b">
        <f>AND(AQ158=TRUE,OR(I158=UserData!$D$15, UserData!$D$15=-1, UserData!$D$15=1))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OR(R158=UserData!$D$23,UserData!$D$23=-1)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IF(AK158&gt;0, AJ158 * UserData!$D$35/2 + AK158 * UserData!$D$35/2 + COUNTIF(AL158:AO158,TRUE)/4 * UserData!$D$36 + COUNTIF(AP158:AS158,TRUE)/4 * UserData!$D$37 + COUNTIF(AT158:AW158,TRUE)/4 * UserData!$D$38 + COUNTIF(AX158:BA158,TRUE)/4 * UserData!$D$39 + COUNTIF(BB158:BL158,TRUE) * UserData!$D$40, 0)</f>
        <v>28.97207984525329</v>
      </c>
    </row>
    <row r="159" spans="1:66" x14ac:dyDescent="0.25">
      <c r="A159">
        <v>96</v>
      </c>
      <c r="B159" s="3">
        <v>3</v>
      </c>
      <c r="C159" s="28">
        <v>301653.67425162054</v>
      </c>
      <c r="D159">
        <v>73</v>
      </c>
      <c r="E159">
        <v>35</v>
      </c>
      <c r="F159">
        <v>10</v>
      </c>
      <c r="G159">
        <v>5.5282989999999996</v>
      </c>
      <c r="H159">
        <v>7</v>
      </c>
      <c r="I159">
        <v>1</v>
      </c>
      <c r="J159">
        <v>0</v>
      </c>
      <c r="K159">
        <v>1</v>
      </c>
      <c r="L159">
        <v>1</v>
      </c>
      <c r="M159">
        <v>1</v>
      </c>
      <c r="N159">
        <v>0</v>
      </c>
      <c r="O159">
        <v>16</v>
      </c>
      <c r="P159">
        <v>9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28</v>
      </c>
      <c r="AF159">
        <v>7</v>
      </c>
      <c r="AG159">
        <v>21</v>
      </c>
      <c r="AH159">
        <v>5.0999999999999996</v>
      </c>
      <c r="AJ159" t="b">
        <f>OR(AND(B159=1,UserData!$D$4=1), AND(B159=2,UserData!$D$5=1), AND(B159=3,UserData!$D$6=1), UserData!$D$4=-1)</f>
        <v>1</v>
      </c>
      <c r="AK159">
        <f>IF(UserData!$D$2 &lt;&gt; -1, 1 -MIN(1, ABS(C159 - (UserData!$D$2+UserData!$D$3) / 2) / ABS(UserData!$D$2- (UserData!$D$2+UserData!$D$3) / 2 )), 1)</f>
        <v>0.58883193810131562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OR(AH159&lt;=UserData!$D$13, UserData!$D$13=-1)</f>
        <v>1</v>
      </c>
      <c r="AS159" t="b">
        <f>AND(AQ159=TRUE,OR(I159=UserData!$D$15, UserData!$D$15=-1, UserData!$D$15=1))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OR(R159=UserData!$D$23,UserData!$D$23=-1)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IF(AK159&gt;0, AJ159 * UserData!$D$35/2 + AK159 * UserData!$D$35/2 + COUNTIF(AL159:AO159,TRUE)/4 * UserData!$D$36 + COUNTIF(AP159:AS159,TRUE)/4 * UserData!$D$37 + COUNTIF(AT159:AW159,TRUE)/4 * UserData!$D$38 + COUNTIF(AX159:BA159,TRUE)/4 * UserData!$D$39 + COUNTIF(BB159:BL159,TRUE) * UserData!$D$40, 0)</f>
        <v>28.97207984525329</v>
      </c>
    </row>
    <row r="160" spans="1:66" x14ac:dyDescent="0.25">
      <c r="A160">
        <v>89</v>
      </c>
      <c r="B160" s="3">
        <v>3</v>
      </c>
      <c r="C160" s="28">
        <v>301905.28724411951</v>
      </c>
      <c r="D160">
        <v>73</v>
      </c>
      <c r="E160">
        <v>35</v>
      </c>
      <c r="F160">
        <v>10</v>
      </c>
      <c r="G160">
        <v>5.5282989999999996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16</v>
      </c>
      <c r="P160">
        <v>9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</v>
      </c>
      <c r="AD160">
        <v>1</v>
      </c>
      <c r="AE160">
        <v>28</v>
      </c>
      <c r="AF160">
        <v>7</v>
      </c>
      <c r="AG160">
        <v>21</v>
      </c>
      <c r="AH160">
        <v>5.0999999999999996</v>
      </c>
      <c r="AJ160" t="b">
        <f>OR(AND(B160=1,UserData!$D$4=1), AND(B160=2,UserData!$D$5=1), AND(B160=3,UserData!$D$6=1), UserData!$D$4=-1)</f>
        <v>1</v>
      </c>
      <c r="AK160">
        <f>IF(UserData!$D$2 &lt;&gt; -1, 1 -MIN(1, ABS(C160 - (UserData!$D$2+UserData!$D$3) / 2) / ABS(UserData!$D$2- (UserData!$D$2+UserData!$D$3) / 2 )), 1)</f>
        <v>0.58752487120071728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OR(AH160&lt;=UserData!$D$13, UserData!$D$13=-1)</f>
        <v>1</v>
      </c>
      <c r="AS160" t="b">
        <f>AND(AQ160=TRUE,OR(I160=UserData!$D$15, UserData!$D$15=-1, UserData!$D$15=1))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OR(R160=UserData!$D$23,UserData!$D$23=-1)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IF(AK160&gt;0, AJ160 * UserData!$D$35/2 + AK160 * UserData!$D$35/2 + COUNTIF(AL160:AO160,TRUE)/4 * UserData!$D$36 + COUNTIF(AP160:AS160,TRUE)/4 * UserData!$D$37 + COUNTIF(AT160:AW160,TRUE)/4 * UserData!$D$38 + COUNTIF(AX160:BA160,TRUE)/4 * UserData!$D$39 + COUNTIF(BB160:BL160,TRUE) * UserData!$D$40, 0)</f>
        <v>28.968812178001791</v>
      </c>
    </row>
    <row r="161" spans="1:66" x14ac:dyDescent="0.25">
      <c r="A161">
        <v>97</v>
      </c>
      <c r="B161" s="3">
        <v>3</v>
      </c>
      <c r="C161" s="28">
        <v>301905.28724411951</v>
      </c>
      <c r="D161">
        <v>73</v>
      </c>
      <c r="E161">
        <v>35</v>
      </c>
      <c r="F161">
        <v>10</v>
      </c>
      <c r="G161">
        <v>5.5282989999999996</v>
      </c>
      <c r="H161">
        <v>8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0</v>
      </c>
      <c r="O161">
        <v>16</v>
      </c>
      <c r="P161">
        <v>9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28</v>
      </c>
      <c r="AF161">
        <v>7</v>
      </c>
      <c r="AG161">
        <v>21</v>
      </c>
      <c r="AH161">
        <v>5.0999999999999996</v>
      </c>
      <c r="AJ161" t="b">
        <f>OR(AND(B161=1,UserData!$D$4=1), AND(B161=2,UserData!$D$5=1), AND(B161=3,UserData!$D$6=1), UserData!$D$4=-1)</f>
        <v>1</v>
      </c>
      <c r="AK161">
        <f>IF(UserData!$D$2 &lt;&gt; -1, 1 -MIN(1, ABS(C161 - (UserData!$D$2+UserData!$D$3) / 2) / ABS(UserData!$D$2- (UserData!$D$2+UserData!$D$3) / 2 )), 1)</f>
        <v>0.58752487120071728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OR(AH161&lt;=UserData!$D$13, UserData!$D$13=-1)</f>
        <v>1</v>
      </c>
      <c r="AS161" t="b">
        <f>AND(AQ161=TRUE,OR(I161=UserData!$D$15, UserData!$D$15=-1, UserData!$D$15=1))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OR(R161=UserData!$D$23,UserData!$D$23=-1)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IF(AK161&gt;0, AJ161 * UserData!$D$35/2 + AK161 * UserData!$D$35/2 + COUNTIF(AL161:AO161,TRUE)/4 * UserData!$D$36 + COUNTIF(AP161:AS161,TRUE)/4 * UserData!$D$37 + COUNTIF(AT161:AW161,TRUE)/4 * UserData!$D$38 + COUNTIF(AX161:BA161,TRUE)/4 * UserData!$D$39 + COUNTIF(BB161:BL161,TRUE) * UserData!$D$40, 0)</f>
        <v>28.968812178001791</v>
      </c>
    </row>
    <row r="162" spans="1:66" x14ac:dyDescent="0.25">
      <c r="A162">
        <v>985</v>
      </c>
      <c r="B162" s="3">
        <v>3</v>
      </c>
      <c r="C162" s="28">
        <v>440278.2687234811</v>
      </c>
      <c r="D162">
        <v>91</v>
      </c>
      <c r="E162">
        <v>45</v>
      </c>
      <c r="F162">
        <v>32</v>
      </c>
      <c r="G162">
        <v>3.9140199999999998</v>
      </c>
      <c r="H162">
        <v>3</v>
      </c>
      <c r="I162">
        <v>0</v>
      </c>
      <c r="J162">
        <v>1</v>
      </c>
      <c r="K162">
        <v>1</v>
      </c>
      <c r="L162">
        <v>1</v>
      </c>
      <c r="M162">
        <v>1</v>
      </c>
      <c r="N162">
        <v>0</v>
      </c>
      <c r="O162">
        <v>16</v>
      </c>
      <c r="P162">
        <v>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14</v>
      </c>
      <c r="AF162">
        <v>69</v>
      </c>
      <c r="AG162">
        <v>22</v>
      </c>
      <c r="AH162">
        <v>5.2</v>
      </c>
      <c r="AJ162" t="b">
        <f>OR(AND(B162=1,UserData!$D$4=1), AND(B162=2,UserData!$D$5=1), AND(B162=3,UserData!$D$6=1), UserData!$D$4=-1)</f>
        <v>1</v>
      </c>
      <c r="AK162">
        <f>IF(UserData!$D$2 &lt;&gt; -1, 1 -MIN(1, ABS(C162 - (UserData!$D$2+UserData!$D$3) / 2) / ABS(UserData!$D$2- (UserData!$D$2+UserData!$D$3) / 2 )), 1)</f>
        <v>0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OR(AH162&lt;=UserData!$D$13, UserData!$D$13=-1)</f>
        <v>1</v>
      </c>
      <c r="AS162" t="b">
        <f>AND(AQ162=TRUE,OR(I162=UserData!$D$15, UserData!$D$15=-1, UserData!$D$15=1))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1</v>
      </c>
      <c r="AZ162" t="b">
        <f>OR(Q162&lt;&gt;UserData!$D$24,UserData!$D$24=-1,UserData!$D$24=0)</f>
        <v>1</v>
      </c>
      <c r="BA162" s="12" t="b">
        <f>OR(R162=UserData!$D$23,UserData!$D$23=-1)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IF(AK162&gt;0, AJ162 * UserData!$D$35/2 + AK162 * UserData!$D$35/2 + COUNTIF(AL162:AO162,TRUE)/4 * UserData!$D$36 + COUNTIF(AP162:AS162,TRUE)/4 * UserData!$D$37 + COUNTIF(AT162:AW162,TRUE)/4 * UserData!$D$38 + COUNTIF(AX162:BA162,TRUE)/4 * UserData!$D$39 + COUNTIF(BB162:BL162,TRUE) * UserData!$D$40, 0)</f>
        <v>0</v>
      </c>
    </row>
    <row r="163" spans="1:66" x14ac:dyDescent="0.25">
      <c r="A163">
        <v>184</v>
      </c>
      <c r="B163" s="3">
        <v>1</v>
      </c>
      <c r="C163" s="28">
        <v>54788.282548232535</v>
      </c>
      <c r="D163">
        <v>34</v>
      </c>
      <c r="E163">
        <v>17</v>
      </c>
      <c r="F163">
        <v>10</v>
      </c>
      <c r="G163">
        <v>10.268750000000001</v>
      </c>
      <c r="H163">
        <v>7</v>
      </c>
      <c r="I163">
        <v>1</v>
      </c>
      <c r="J163">
        <v>1</v>
      </c>
      <c r="K163">
        <v>0</v>
      </c>
      <c r="L163">
        <v>0</v>
      </c>
      <c r="M163">
        <v>1</v>
      </c>
      <c r="N163">
        <v>1</v>
      </c>
      <c r="O163">
        <v>18</v>
      </c>
      <c r="P163">
        <v>10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</v>
      </c>
      <c r="AD163">
        <v>1</v>
      </c>
      <c r="AE163">
        <v>7</v>
      </c>
      <c r="AF163">
        <v>12</v>
      </c>
      <c r="AG163">
        <v>16</v>
      </c>
      <c r="AH163">
        <v>3.1</v>
      </c>
      <c r="AJ163" t="b">
        <f>OR(AND(B163=1,UserData!$D$4=1), AND(B163=2,UserData!$D$5=1), AND(B163=3,UserData!$D$6=1), UserData!$D$4=-1)</f>
        <v>1</v>
      </c>
      <c r="AK163">
        <f>IF(UserData!$D$2 &lt;&gt; -1, 1 -MIN(1, ABS(C163 - (UserData!$D$2+UserData!$D$3) / 2) / ABS(UserData!$D$2- (UserData!$D$2+UserData!$D$3) / 2 )), 1)</f>
        <v>0.12876376634129794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UserData!$D$15=1))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1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OR(R163=UserData!$D$23,UserData!$D$23=-1)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IF(AK163&gt;0, AJ163 * UserData!$D$35/2 + AK163 * UserData!$D$35/2 + COUNTIF(AL163:AO163,TRUE)/4 * UserData!$D$36 + COUNTIF(AP163:AS163,TRUE)/4 * UserData!$D$37 + COUNTIF(AT163:AW163,TRUE)/4 * UserData!$D$38 + COUNTIF(AX163:BA163,TRUE)/4 * UserData!$D$39 + COUNTIF(BB163:BL163,TRUE) * UserData!$D$40, 0)</f>
        <v>26.571909415853245</v>
      </c>
    </row>
    <row r="164" spans="1:66" x14ac:dyDescent="0.25">
      <c r="A164">
        <v>523</v>
      </c>
      <c r="B164" s="3">
        <v>2</v>
      </c>
      <c r="C164" s="28">
        <v>62896.958428884303</v>
      </c>
      <c r="D164">
        <v>40</v>
      </c>
      <c r="E164">
        <v>26</v>
      </c>
      <c r="F164">
        <v>6</v>
      </c>
      <c r="G164">
        <v>9.1758319999999998</v>
      </c>
      <c r="H164">
        <v>10</v>
      </c>
      <c r="I164">
        <v>0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1</v>
      </c>
      <c r="AE164">
        <v>8</v>
      </c>
      <c r="AF164">
        <v>37</v>
      </c>
      <c r="AG164">
        <v>19</v>
      </c>
      <c r="AH164">
        <v>4</v>
      </c>
      <c r="AJ164" t="b">
        <f>OR(AND(B164=1,UserData!$D$4=1), AND(B164=2,UserData!$D$5=1), AND(B164=3,UserData!$D$6=1), UserData!$D$4=-1)</f>
        <v>1</v>
      </c>
      <c r="AK164">
        <f>IF(UserData!$D$2 &lt;&gt; -1, 1 -MIN(1, ABS(C164 - (UserData!$D$2+UserData!$D$3) / 2) / ABS(UserData!$D$2- (UserData!$D$2+UserData!$D$3) / 2 )), 1)</f>
        <v>0.17088632029217521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UserData!$D$15=1))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1</v>
      </c>
      <c r="AY164" t="b">
        <f>AND(OR(P164&gt;=UserData!$D$21, UserData!$D$21=-1), OR(P164&lt;UserData!$D$22, UserData!$D$22=-1))</f>
        <v>1</v>
      </c>
      <c r="AZ164" t="b">
        <f>OR(Q164&lt;&gt;UserData!$D$24,UserData!$D$24=-1,UserData!$D$24=0)</f>
        <v>1</v>
      </c>
      <c r="BA164" s="12" t="b">
        <f>OR(R164=UserData!$D$23,UserData!$D$23=-1)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IF(AK164&gt;0, AJ164 * UserData!$D$35/2 + AK164 * UserData!$D$35/2 + COUNTIF(AL164:AO164,TRUE)/4 * UserData!$D$36 + COUNTIF(AP164:AS164,TRUE)/4 * UserData!$D$37 + COUNTIF(AT164:AW164,TRUE)/4 * UserData!$D$38 + COUNTIF(AX164:BA164,TRUE)/4 * UserData!$D$39 + COUNTIF(BB164:BL164,TRUE) * UserData!$D$40, 0)</f>
        <v>27.927215800730437</v>
      </c>
    </row>
    <row r="165" spans="1:66" x14ac:dyDescent="0.25">
      <c r="A165">
        <v>740</v>
      </c>
      <c r="B165" s="3">
        <v>2</v>
      </c>
      <c r="C165" s="28">
        <v>69186.528477855871</v>
      </c>
      <c r="D165">
        <v>45</v>
      </c>
      <c r="E165">
        <v>31</v>
      </c>
      <c r="F165">
        <v>6</v>
      </c>
      <c r="G165">
        <v>0.44697199999999998</v>
      </c>
      <c r="H165">
        <v>10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5</v>
      </c>
      <c r="P165">
        <v>4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8</v>
      </c>
      <c r="AF165">
        <v>53</v>
      </c>
      <c r="AG165">
        <v>24</v>
      </c>
      <c r="AH165">
        <v>8.6999999999999993</v>
      </c>
      <c r="AJ165" t="b">
        <f>OR(AND(B165=1,UserData!$D$4=1), AND(B165=2,UserData!$D$5=1), AND(B165=3,UserData!$D$6=1), UserData!$D$4=-1)</f>
        <v>1</v>
      </c>
      <c r="AK165">
        <f>IF(UserData!$D$2 &lt;&gt; -1, 1 -MIN(1, ABS(C165 - (UserData!$D$2+UserData!$D$3) / 2) / ABS(UserData!$D$2- (UserData!$D$2+UserData!$D$3) / 2 )), 1)</f>
        <v>0.2035590719985032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1</v>
      </c>
      <c r="AS165" t="b">
        <f>AND(AQ165=TRUE,OR(I165=UserData!$D$15, UserData!$D$15=-1, UserData!$D$15=1))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1</v>
      </c>
      <c r="AY165" t="b">
        <f>AND(OR(P165&gt;=UserData!$D$21, UserData!$D$21=-1), OR(P165&lt;UserData!$D$22, UserData!$D$22=-1))</f>
        <v>1</v>
      </c>
      <c r="AZ165" t="b">
        <f>OR(Q165&lt;&gt;UserData!$D$24,UserData!$D$24=-1,UserData!$D$24=0)</f>
        <v>1</v>
      </c>
      <c r="BA165" s="12" t="b">
        <f>OR(R165=UserData!$D$23,UserData!$D$23=-1)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IF(AK165&gt;0, AJ165 * UserData!$D$35/2 + AK165 * UserData!$D$35/2 + COUNTIF(AL165:AO165,TRUE)/4 * UserData!$D$36 + COUNTIF(AP165:AS165,TRUE)/4 * UserData!$D$37 + COUNTIF(AT165:AW165,TRUE)/4 * UserData!$D$38 + COUNTIF(AX165:BA165,TRUE)/4 * UserData!$D$39 + COUNTIF(BB165:BL165,TRUE) * UserData!$D$40, 0)</f>
        <v>28.008897679996259</v>
      </c>
    </row>
    <row r="166" spans="1:66" x14ac:dyDescent="0.25">
      <c r="A166">
        <v>1076</v>
      </c>
      <c r="B166" s="3">
        <v>2</v>
      </c>
      <c r="C166" s="28">
        <v>69186.654271772699</v>
      </c>
      <c r="D166">
        <v>55</v>
      </c>
      <c r="E166">
        <v>31</v>
      </c>
      <c r="F166">
        <v>9</v>
      </c>
      <c r="G166">
        <v>20.159731000000001</v>
      </c>
      <c r="H166">
        <v>10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16</v>
      </c>
      <c r="P166">
        <v>15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5</v>
      </c>
      <c r="AD166">
        <v>1</v>
      </c>
      <c r="AE166">
        <v>15</v>
      </c>
      <c r="AF166">
        <v>75</v>
      </c>
      <c r="AG166">
        <v>23</v>
      </c>
      <c r="AH166">
        <v>6.3</v>
      </c>
      <c r="AJ166" t="b">
        <f>OR(AND(B166=1,UserData!$D$4=1), AND(B166=2,UserData!$D$5=1), AND(B166=3,UserData!$D$6=1), UserData!$D$4=-1)</f>
        <v>1</v>
      </c>
      <c r="AK166">
        <f>IF(UserData!$D$2 &lt;&gt; -1, 1 -MIN(1, ABS(C166 - (UserData!$D$2+UserData!$D$3) / 2) / ABS(UserData!$D$2- (UserData!$D$2+UserData!$D$3) / 2 )), 1)</f>
        <v>0.20355972546660661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OR(AH166&lt;=UserData!$D$13, UserData!$D$13=-1)</f>
        <v>1</v>
      </c>
      <c r="AS166" t="b">
        <f>AND(AQ166=TRUE,OR(I166=UserData!$D$15, UserData!$D$15=-1, UserData!$D$15=1))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OR(R166=UserData!$D$23,UserData!$D$23=-1)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IF(AK166&gt;0, AJ166 * UserData!$D$35/2 + AK166 * UserData!$D$35/2 + COUNTIF(AL166:AO166,TRUE)/4 * UserData!$D$36 + COUNTIF(AP166:AS166,TRUE)/4 * UserData!$D$37 + COUNTIF(AT166:AW166,TRUE)/4 * UserData!$D$38 + COUNTIF(AX166:BA166,TRUE)/4 * UserData!$D$39 + COUNTIF(BB166:BL166,TRUE) * UserData!$D$40, 0)</f>
        <v>26.758899313666518</v>
      </c>
    </row>
    <row r="167" spans="1:66" x14ac:dyDescent="0.25">
      <c r="A167">
        <v>789</v>
      </c>
      <c r="B167" s="3">
        <v>2</v>
      </c>
      <c r="C167" s="28">
        <v>73589.441361794627</v>
      </c>
      <c r="D167">
        <v>40</v>
      </c>
      <c r="E167">
        <v>23</v>
      </c>
      <c r="F167">
        <v>7</v>
      </c>
      <c r="G167">
        <v>14.19167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14</v>
      </c>
      <c r="P167">
        <v>4</v>
      </c>
      <c r="Q167">
        <v>0</v>
      </c>
      <c r="R167">
        <v>0</v>
      </c>
      <c r="S167">
        <v>1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0</v>
      </c>
      <c r="AE167">
        <v>10</v>
      </c>
      <c r="AF167">
        <v>54</v>
      </c>
      <c r="AG167">
        <v>23</v>
      </c>
      <c r="AH167">
        <v>4.4000000000000004</v>
      </c>
      <c r="AJ167" t="b">
        <f>OR(AND(B167=1,UserData!$D$4=1), AND(B167=2,UserData!$D$5=1), AND(B167=3,UserData!$D$6=1), UserData!$D$4=-1)</f>
        <v>1</v>
      </c>
      <c r="AK167">
        <f>IF(UserData!$D$2 &lt;&gt; -1, 1 -MIN(1, ABS(C167 - (UserData!$D$2+UserData!$D$3) / 2) / ABS(UserData!$D$2- (UserData!$D$2+UserData!$D$3) / 2 )), 1)</f>
        <v>0.22643110908870878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0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UserData!$D$15=1))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1</v>
      </c>
      <c r="AZ167" t="b">
        <f>OR(Q167&lt;&gt;UserData!$D$24,UserData!$D$24=-1,UserData!$D$24=0)</f>
        <v>1</v>
      </c>
      <c r="BA167" s="12" t="b">
        <f>OR(R167=UserData!$D$23,UserData!$D$23=-1)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IF(AK167&gt;0, AJ167 * UserData!$D$35/2 + AK167 * UserData!$D$35/2 + COUNTIF(AL167:AO167,TRUE)/4 * UserData!$D$36 + COUNTIF(AP167:AS167,TRUE)/4 * UserData!$D$37 + COUNTIF(AT167:AW167,TRUE)/4 * UserData!$D$38 + COUNTIF(AX167:BA167,TRUE)/4 * UserData!$D$39 + COUNTIF(BB167:BL167,TRUE) * UserData!$D$40, 0)</f>
        <v>26.816077772721773</v>
      </c>
    </row>
    <row r="168" spans="1:66" x14ac:dyDescent="0.25">
      <c r="A168">
        <v>66</v>
      </c>
      <c r="B168" s="3">
        <v>2</v>
      </c>
      <c r="C168" s="28">
        <v>73855.092955414861</v>
      </c>
      <c r="D168">
        <v>41</v>
      </c>
      <c r="E168">
        <v>28</v>
      </c>
      <c r="F168">
        <v>6</v>
      </c>
      <c r="G168">
        <v>15.20363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9</v>
      </c>
      <c r="P168">
        <v>5</v>
      </c>
      <c r="Q168">
        <v>0</v>
      </c>
      <c r="R168">
        <v>0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2</v>
      </c>
      <c r="AD168">
        <v>1</v>
      </c>
      <c r="AE168">
        <v>7</v>
      </c>
      <c r="AF168">
        <v>5</v>
      </c>
      <c r="AG168">
        <v>21</v>
      </c>
      <c r="AH168">
        <v>3</v>
      </c>
      <c r="AJ168" t="b">
        <f>OR(AND(B168=1,UserData!$D$4=1), AND(B168=2,UserData!$D$5=1), AND(B168=3,UserData!$D$6=1), UserData!$D$4=-1)</f>
        <v>1</v>
      </c>
      <c r="AK168">
        <f>IF(UserData!$D$2 &lt;&gt; -1, 1 -MIN(1, ABS(C168 - (UserData!$D$2+UserData!$D$3) / 2) / ABS(UserData!$D$2- (UserData!$D$2+UserData!$D$3) / 2 )), 1)</f>
        <v>0.22781110302965601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0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UserData!$D$15=1))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1</v>
      </c>
      <c r="AY168" t="b">
        <f>AND(OR(P168&gt;=UserData!$D$21, UserData!$D$21=-1), OR(P168&lt;UserData!$D$22, UserData!$D$22=-1))</f>
        <v>1</v>
      </c>
      <c r="AZ168" t="b">
        <f>OR(Q168&lt;&gt;UserData!$D$24,UserData!$D$24=-1,UserData!$D$24=0)</f>
        <v>1</v>
      </c>
      <c r="BA168" s="12" t="b">
        <f>OR(R168=UserData!$D$23,UserData!$D$23=-1)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IF(AK168&gt;0, AJ168 * UserData!$D$35/2 + AK168 * UserData!$D$35/2 + COUNTIF(AL168:AO168,TRUE)/4 * UserData!$D$36 + COUNTIF(AP168:AS168,TRUE)/4 * UserData!$D$37 + COUNTIF(AT168:AW168,TRUE)/4 * UserData!$D$38 + COUNTIF(AX168:BA168,TRUE)/4 * UserData!$D$39 + COUNTIF(BB168:BL168,TRUE) * UserData!$D$40, 0)</f>
        <v>26.819527757574139</v>
      </c>
    </row>
    <row r="169" spans="1:66" x14ac:dyDescent="0.25">
      <c r="A169">
        <v>612</v>
      </c>
      <c r="B169" s="3">
        <v>2</v>
      </c>
      <c r="C169" s="28">
        <v>74218.310310949993</v>
      </c>
      <c r="D169">
        <v>42</v>
      </c>
      <c r="E169">
        <v>28</v>
      </c>
      <c r="F169">
        <v>6</v>
      </c>
      <c r="G169">
        <v>9.7730479999999993</v>
      </c>
      <c r="H169">
        <v>10</v>
      </c>
      <c r="I169">
        <v>1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5</v>
      </c>
      <c r="P169">
        <v>5</v>
      </c>
      <c r="Q169">
        <v>0</v>
      </c>
      <c r="R169">
        <v>1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0</v>
      </c>
      <c r="AE169">
        <v>8</v>
      </c>
      <c r="AF169">
        <v>43</v>
      </c>
      <c r="AG169">
        <v>27</v>
      </c>
      <c r="AH169">
        <v>2.8</v>
      </c>
      <c r="AJ169" t="b">
        <f>OR(AND(B169=1,UserData!$D$4=1), AND(B169=2,UserData!$D$5=1), AND(B169=3,UserData!$D$6=1), UserData!$D$4=-1)</f>
        <v>1</v>
      </c>
      <c r="AK169">
        <f>IF(UserData!$D$2 &lt;&gt; -1, 1 -MIN(1, ABS(C169 - (UserData!$D$2+UserData!$D$3) / 2) / ABS(UserData!$D$2- (UserData!$D$2+UserData!$D$3) / 2 )), 1)</f>
        <v>0.22969792683166912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OR(AH169&lt;=UserData!$D$13, UserData!$D$13=-1)</f>
        <v>1</v>
      </c>
      <c r="AS169" t="b">
        <f>AND(AQ169=TRUE,OR(I169=UserData!$D$15, UserData!$D$15=-1, UserData!$D$15=1))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1</v>
      </c>
      <c r="AY169" t="b">
        <f>AND(OR(P169&gt;=UserData!$D$21, UserData!$D$21=-1), OR(P169&lt;UserData!$D$22, UserData!$D$22=-1))</f>
        <v>1</v>
      </c>
      <c r="AZ169" t="b">
        <f>OR(Q169&lt;&gt;UserData!$D$24,UserData!$D$24=-1,UserData!$D$24=0)</f>
        <v>1</v>
      </c>
      <c r="BA169" s="12" t="b">
        <f>OR(R169=UserData!$D$23,UserData!$D$23=-1)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IF(AK169&gt;0, AJ169 * UserData!$D$35/2 + AK169 * UserData!$D$35/2 + COUNTIF(AL169:AO169,TRUE)/4 * UserData!$D$36 + COUNTIF(AP169:AS169,TRUE)/4 * UserData!$D$37 + COUNTIF(AT169:AW169,TRUE)/4 * UserData!$D$38 + COUNTIF(AX169:BA169,TRUE)/4 * UserData!$D$39 + COUNTIF(BB169:BL169,TRUE) * UserData!$D$40, 0)</f>
        <v>28.074244817079173</v>
      </c>
    </row>
    <row r="170" spans="1:66" x14ac:dyDescent="0.25">
      <c r="A170">
        <v>754</v>
      </c>
      <c r="B170" s="3">
        <v>2</v>
      </c>
      <c r="C170" s="28">
        <v>74865.457116224774</v>
      </c>
      <c r="D170">
        <v>41</v>
      </c>
      <c r="E170">
        <v>28</v>
      </c>
      <c r="F170">
        <v>5</v>
      </c>
      <c r="G170">
        <v>14.829929999999999</v>
      </c>
      <c r="H170">
        <v>10</v>
      </c>
      <c r="I170">
        <v>0</v>
      </c>
      <c r="J170">
        <v>1</v>
      </c>
      <c r="K170">
        <v>1</v>
      </c>
      <c r="L170">
        <v>1</v>
      </c>
      <c r="M170">
        <v>1</v>
      </c>
      <c r="N170">
        <v>0</v>
      </c>
      <c r="O170">
        <v>9</v>
      </c>
      <c r="P170">
        <v>7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8</v>
      </c>
      <c r="AF170">
        <v>54</v>
      </c>
      <c r="AG170">
        <v>23</v>
      </c>
      <c r="AH170">
        <v>4.4000000000000004</v>
      </c>
      <c r="AJ170" t="b">
        <f>OR(AND(B170=1,UserData!$D$4=1), AND(B170=2,UserData!$D$5=1), AND(B170=3,UserData!$D$6=1), UserData!$D$4=-1)</f>
        <v>1</v>
      </c>
      <c r="AK170">
        <f>IF(UserData!$D$2 &lt;&gt; -1, 1 -MIN(1, ABS(C170 - (UserData!$D$2+UserData!$D$3) / 2) / ABS(UserData!$D$2- (UserData!$D$2+UserData!$D$3) / 2 )), 1)</f>
        <v>0.2330596934900665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0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UserData!$D$15=1))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1</v>
      </c>
      <c r="AY170" t="b">
        <f>AND(OR(P170&gt;=UserData!$D$21, UserData!$D$21=-1), OR(P170&lt;UserData!$D$22, UserData!$D$22=-1))</f>
        <v>1</v>
      </c>
      <c r="AZ170" t="b">
        <f>OR(Q170&lt;&gt;UserData!$D$24,UserData!$D$24=-1,UserData!$D$24=0)</f>
        <v>1</v>
      </c>
      <c r="BA170" s="12" t="b">
        <f>OR(R170=UserData!$D$23,UserData!$D$23=-1)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IF(AK170&gt;0, AJ170 * UserData!$D$35/2 + AK170 * UserData!$D$35/2 + COUNTIF(AL170:AO170,TRUE)/4 * UserData!$D$36 + COUNTIF(AP170:AS170,TRUE)/4 * UserData!$D$37 + COUNTIF(AT170:AW170,TRUE)/4 * UserData!$D$38 + COUNTIF(AX170:BA170,TRUE)/4 * UserData!$D$39 + COUNTIF(BB170:BL170,TRUE) * UserData!$D$40, 0)</f>
        <v>26.832649233725167</v>
      </c>
    </row>
    <row r="171" spans="1:66" x14ac:dyDescent="0.25">
      <c r="A171">
        <v>602</v>
      </c>
      <c r="B171" s="3">
        <v>2</v>
      </c>
      <c r="C171" s="28">
        <v>74965.123636551187</v>
      </c>
      <c r="D171">
        <v>44</v>
      </c>
      <c r="E171">
        <v>28</v>
      </c>
      <c r="F171">
        <v>6</v>
      </c>
      <c r="G171">
        <v>13.78121</v>
      </c>
      <c r="H171">
        <v>10</v>
      </c>
      <c r="I171">
        <v>0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14</v>
      </c>
      <c r="P171">
        <v>5</v>
      </c>
      <c r="Q171">
        <v>0</v>
      </c>
      <c r="R171">
        <v>0</v>
      </c>
      <c r="S171">
        <v>0</v>
      </c>
      <c r="T171">
        <v>1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2</v>
      </c>
      <c r="AD171">
        <v>1</v>
      </c>
      <c r="AE171">
        <v>10</v>
      </c>
      <c r="AF171">
        <v>41</v>
      </c>
      <c r="AG171">
        <v>25</v>
      </c>
      <c r="AH171">
        <v>3.7</v>
      </c>
      <c r="AJ171" t="b">
        <f>OR(AND(B171=1,UserData!$D$4=1), AND(B171=2,UserData!$D$5=1), AND(B171=3,UserData!$D$6=1), UserData!$D$4=-1)</f>
        <v>1</v>
      </c>
      <c r="AK171">
        <f>IF(UserData!$D$2 &lt;&gt; -1, 1 -MIN(1, ABS(C171 - (UserData!$D$2+UserData!$D$3) / 2) / ABS(UserData!$D$2- (UserData!$D$2+UserData!$D$3) / 2 )), 1)</f>
        <v>0.23357743626846061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0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UserData!$D$15=1))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1</v>
      </c>
      <c r="AZ171" t="b">
        <f>OR(Q171&lt;&gt;UserData!$D$24,UserData!$D$24=-1,UserData!$D$24=0)</f>
        <v>1</v>
      </c>
      <c r="BA171" s="12" t="b">
        <f>OR(R171=UserData!$D$23,UserData!$D$23=-1)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IF(AK171&gt;0, AJ171 * UserData!$D$35/2 + AK171 * UserData!$D$35/2 + COUNTIF(AL171:AO171,TRUE)/4 * UserData!$D$36 + COUNTIF(AP171:AS171,TRUE)/4 * UserData!$D$37 + COUNTIF(AT171:AW171,TRUE)/4 * UserData!$D$38 + COUNTIF(AX171:BA171,TRUE)/4 * UserData!$D$39 + COUNTIF(BB171:BL171,TRUE) * UserData!$D$40, 0)</f>
        <v>26.833943590671151</v>
      </c>
    </row>
    <row r="172" spans="1:66" x14ac:dyDescent="0.25">
      <c r="A172">
        <v>374</v>
      </c>
      <c r="B172" s="3">
        <v>2</v>
      </c>
      <c r="C172" s="28">
        <v>75476.601702494867</v>
      </c>
      <c r="D172">
        <v>52</v>
      </c>
      <c r="E172">
        <v>30</v>
      </c>
      <c r="F172">
        <v>10</v>
      </c>
      <c r="G172">
        <v>6.1566380000000001</v>
      </c>
      <c r="H172">
        <v>10</v>
      </c>
      <c r="I172">
        <v>0</v>
      </c>
      <c r="J172">
        <v>1</v>
      </c>
      <c r="K172">
        <v>1</v>
      </c>
      <c r="L172">
        <v>1</v>
      </c>
      <c r="M172">
        <v>1</v>
      </c>
      <c r="N172">
        <v>0</v>
      </c>
      <c r="O172">
        <v>17</v>
      </c>
      <c r="P172">
        <v>7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4</v>
      </c>
      <c r="AD172">
        <v>1</v>
      </c>
      <c r="AE172">
        <v>12</v>
      </c>
      <c r="AF172">
        <v>21</v>
      </c>
      <c r="AG172">
        <v>23</v>
      </c>
      <c r="AH172">
        <v>6.8</v>
      </c>
      <c r="AJ172" t="b">
        <f>OR(AND(B172=1,UserData!$D$4=1), AND(B172=2,UserData!$D$5=1), AND(B172=3,UserData!$D$6=1), UserData!$D$4=-1)</f>
        <v>1</v>
      </c>
      <c r="AK172">
        <f>IF(UserData!$D$2 &lt;&gt; -1, 1 -MIN(1, ABS(C172 - (UserData!$D$2+UserData!$D$3) / 2) / ABS(UserData!$D$2- (UserData!$D$2+UserData!$D$3) / 2 )), 1)</f>
        <v>0.23623443757724527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OR(AH172&lt;=UserData!$D$13, UserData!$D$13=-1)</f>
        <v>1</v>
      </c>
      <c r="AS172" t="b">
        <f>AND(AQ172=TRUE,OR(I172=UserData!$D$15, UserData!$D$15=-1, UserData!$D$15=1))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1</v>
      </c>
      <c r="AZ172" t="b">
        <f>OR(Q172&lt;&gt;UserData!$D$24,UserData!$D$24=-1,UserData!$D$24=0)</f>
        <v>1</v>
      </c>
      <c r="BA172" s="12" t="b">
        <f>OR(R172=UserData!$D$23,UserData!$D$23=-1)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IF(AK172&gt;0, AJ172 * UserData!$D$35/2 + AK172 * UserData!$D$35/2 + COUNTIF(AL172:AO172,TRUE)/4 * UserData!$D$36 + COUNTIF(AP172:AS172,TRUE)/4 * UserData!$D$37 + COUNTIF(AT172:AW172,TRUE)/4 * UserData!$D$38 + COUNTIF(AX172:BA172,TRUE)/4 * UserData!$D$39 + COUNTIF(BB172:BL172,TRUE) * UserData!$D$40, 0)</f>
        <v>28.090586093943113</v>
      </c>
    </row>
    <row r="173" spans="1:66" x14ac:dyDescent="0.25">
      <c r="A173">
        <v>635</v>
      </c>
      <c r="B173" s="3">
        <v>2</v>
      </c>
      <c r="C173" s="28">
        <v>76608.306675505795</v>
      </c>
      <c r="D173">
        <v>45</v>
      </c>
      <c r="E173">
        <v>31</v>
      </c>
      <c r="F173">
        <v>6</v>
      </c>
      <c r="G173">
        <v>0.51235200000000003</v>
      </c>
      <c r="H173">
        <v>6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5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0</v>
      </c>
      <c r="AE173">
        <v>8</v>
      </c>
      <c r="AF173">
        <v>45</v>
      </c>
      <c r="AG173">
        <v>26</v>
      </c>
      <c r="AH173">
        <v>11</v>
      </c>
      <c r="AJ173" t="b">
        <f>OR(AND(B173=1,UserData!$D$4=1), AND(B173=2,UserData!$D$5=1), AND(B173=3,UserData!$D$6=1), UserData!$D$4=-1)</f>
        <v>1</v>
      </c>
      <c r="AK173">
        <f>IF(UserData!$D$2 &lt;&gt; -1, 1 -MIN(1, ABS(C173 - (UserData!$D$2+UserData!$D$3) / 2) / ABS(UserData!$D$2- (UserData!$D$2+UserData!$D$3) / 2 )), 1)</f>
        <v>0.24211336337028078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0</v>
      </c>
      <c r="AS173" t="b">
        <f>AND(AQ173=TRUE,OR(I173=UserData!$D$15, UserData!$D$15=-1, UserData!$D$15=1))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1</v>
      </c>
      <c r="AY173" t="b">
        <f>AND(OR(P173&gt;=UserData!$D$21, UserData!$D$21=-1), OR(P173&lt;UserData!$D$22, UserData!$D$22=-1))</f>
        <v>1</v>
      </c>
      <c r="AZ173" t="b">
        <f>OR(Q173&lt;&gt;UserData!$D$24,UserData!$D$24=-1,UserData!$D$24=0)</f>
        <v>1</v>
      </c>
      <c r="BA173" s="12" t="b">
        <f>OR(R173=UserData!$D$23,UserData!$D$23=-1)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IF(AK173&gt;0, AJ173 * UserData!$D$35/2 + AK173 * UserData!$D$35/2 + COUNTIF(AL173:AO173,TRUE)/4 * UserData!$D$36 + COUNTIF(AP173:AS173,TRUE)/4 * UserData!$D$37 + COUNTIF(AT173:AW173,TRUE)/4 * UserData!$D$38 + COUNTIF(AX173:BA173,TRUE)/4 * UserData!$D$39 + COUNTIF(BB173:BL173,TRUE) * UserData!$D$40, 0)</f>
        <v>26.855283408425702</v>
      </c>
    </row>
    <row r="174" spans="1:66" x14ac:dyDescent="0.25">
      <c r="A174">
        <v>325</v>
      </c>
      <c r="B174" s="3">
        <v>2</v>
      </c>
      <c r="C174" s="28">
        <v>77500.323919335904</v>
      </c>
      <c r="D174">
        <v>63</v>
      </c>
      <c r="E174">
        <v>32</v>
      </c>
      <c r="F174">
        <v>14</v>
      </c>
      <c r="G174">
        <v>5.9102139999999999</v>
      </c>
      <c r="H174">
        <v>10</v>
      </c>
      <c r="I174">
        <v>0</v>
      </c>
      <c r="J174">
        <v>0</v>
      </c>
      <c r="K174">
        <v>0</v>
      </c>
      <c r="L174">
        <v>1</v>
      </c>
      <c r="M174">
        <v>1</v>
      </c>
      <c r="N174">
        <v>1</v>
      </c>
      <c r="O174">
        <v>25</v>
      </c>
      <c r="P174">
        <v>9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1</v>
      </c>
      <c r="AE174">
        <v>17</v>
      </c>
      <c r="AF174">
        <v>21</v>
      </c>
      <c r="AG174">
        <v>23</v>
      </c>
      <c r="AH174">
        <v>6.8</v>
      </c>
      <c r="AJ174" t="b">
        <f>OR(AND(B174=1,UserData!$D$4=1), AND(B174=2,UserData!$D$5=1), AND(B174=3,UserData!$D$6=1), UserData!$D$4=-1)</f>
        <v>1</v>
      </c>
      <c r="AK174">
        <f>IF(UserData!$D$2 &lt;&gt; -1, 1 -MIN(1, ABS(C174 - (UserData!$D$2+UserData!$D$3) / 2) / ABS(UserData!$D$2- (UserData!$D$2+UserData!$D$3) / 2 )), 1)</f>
        <v>0.24674717103892896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OR(AH174&lt;=UserData!$D$13, UserData!$D$13=-1)</f>
        <v>1</v>
      </c>
      <c r="AS174" t="b">
        <f>AND(AQ174=TRUE,OR(I174=UserData!$D$15, UserData!$D$15=-1, UserData!$D$15=1))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OR(R174=UserData!$D$23,UserData!$D$23=-1)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IF(AK174&gt;0, AJ174 * UserData!$D$35/2 + AK174 * UserData!$D$35/2 + COUNTIF(AL174:AO174,TRUE)/4 * UserData!$D$36 + COUNTIF(AP174:AS174,TRUE)/4 * UserData!$D$37 + COUNTIF(AT174:AW174,TRUE)/4 * UserData!$D$38 + COUNTIF(AX174:BA174,TRUE)/4 * UserData!$D$39 + COUNTIF(BB174:BL174,TRUE) * UserData!$D$40, 0)</f>
        <v>28.116867927597323</v>
      </c>
    </row>
    <row r="175" spans="1:66" x14ac:dyDescent="0.25">
      <c r="A175">
        <v>384</v>
      </c>
      <c r="B175" s="3">
        <v>2</v>
      </c>
      <c r="C175" s="28">
        <v>78229.727366843988</v>
      </c>
      <c r="D175">
        <v>60</v>
      </c>
      <c r="E175">
        <v>32</v>
      </c>
      <c r="F175">
        <v>16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10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12</v>
      </c>
      <c r="AF175">
        <v>21</v>
      </c>
      <c r="AG175">
        <v>23</v>
      </c>
      <c r="AH175">
        <v>6.8</v>
      </c>
      <c r="AJ175" t="b">
        <f>OR(AND(B175=1,UserData!$D$4=1), AND(B175=2,UserData!$D$5=1), AND(B175=3,UserData!$D$6=1), UserData!$D$4=-1)</f>
        <v>1</v>
      </c>
      <c r="AK175">
        <f>IF(UserData!$D$2 &lt;&gt; -1, 1 -MIN(1, ABS(C175 - (UserData!$D$2+UserData!$D$3) / 2) / ABS(UserData!$D$2- (UserData!$D$2+UserData!$D$3) / 2 )), 1)</f>
        <v>0.2505362404901974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OR(AH175&lt;=UserData!$D$13, UserData!$D$13=-1)</f>
        <v>1</v>
      </c>
      <c r="AS175" t="b">
        <f>AND(AQ175=TRUE,OR(I175=UserData!$D$15, UserData!$D$15=-1, UserData!$D$15=1))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OR(R175=UserData!$D$23,UserData!$D$23=-1)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IF(AK175&gt;0, AJ175 * UserData!$D$35/2 + AK175 * UserData!$D$35/2 + COUNTIF(AL175:AO175,TRUE)/4 * UserData!$D$36 + COUNTIF(AP175:AS175,TRUE)/4 * UserData!$D$37 + COUNTIF(AT175:AW175,TRUE)/4 * UserData!$D$38 + COUNTIF(AX175:BA175,TRUE)/4 * UserData!$D$39 + COUNTIF(BB175:BL175,TRUE) * UserData!$D$40, 0)</f>
        <v>28.126340601225493</v>
      </c>
    </row>
    <row r="176" spans="1:66" x14ac:dyDescent="0.25">
      <c r="A176">
        <v>1106</v>
      </c>
      <c r="B176" s="3">
        <v>2</v>
      </c>
      <c r="C176" s="28">
        <v>79250.268255527699</v>
      </c>
      <c r="D176">
        <v>44</v>
      </c>
      <c r="E176">
        <v>31</v>
      </c>
      <c r="F176">
        <v>6</v>
      </c>
      <c r="G176">
        <v>2.3924020000000001</v>
      </c>
      <c r="H176">
        <v>10</v>
      </c>
      <c r="I176">
        <v>0</v>
      </c>
      <c r="J176">
        <v>1</v>
      </c>
      <c r="K176">
        <v>1</v>
      </c>
      <c r="L176">
        <v>1</v>
      </c>
      <c r="M176">
        <v>1</v>
      </c>
      <c r="N176">
        <v>0</v>
      </c>
      <c r="O176">
        <v>9</v>
      </c>
      <c r="P176">
        <v>3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7</v>
      </c>
      <c r="AF176">
        <v>80</v>
      </c>
      <c r="AG176">
        <v>20</v>
      </c>
      <c r="AH176">
        <v>5.5</v>
      </c>
      <c r="AJ176" t="b">
        <f>OR(AND(B176=1,UserData!$D$4=1), AND(B176=2,UserData!$D$5=1), AND(B176=3,UserData!$D$6=1), UserData!$D$4=-1)</f>
        <v>1</v>
      </c>
      <c r="AK176">
        <f>IF(UserData!$D$2 &lt;&gt; -1, 1 -MIN(1, ABS(C176 - (UserData!$D$2+UserData!$D$3) / 2) / ABS(UserData!$D$2- (UserData!$D$2+UserData!$D$3) / 2 )), 1)</f>
        <v>0.25583769652018007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OR(AH176&lt;=UserData!$D$13, UserData!$D$13=-1)</f>
        <v>1</v>
      </c>
      <c r="AS176" t="b">
        <f>AND(AQ176=TRUE,OR(I176=UserData!$D$15, UserData!$D$15=-1, UserData!$D$15=1))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1</v>
      </c>
      <c r="AY176" t="b">
        <f>AND(OR(P176&gt;=UserData!$D$21, UserData!$D$21=-1), OR(P176&lt;UserData!$D$22, UserData!$D$22=-1))</f>
        <v>1</v>
      </c>
      <c r="AZ176" t="b">
        <f>OR(Q176&lt;&gt;UserData!$D$24,UserData!$D$24=-1,UserData!$D$24=0)</f>
        <v>1</v>
      </c>
      <c r="BA176" s="12" t="b">
        <f>OR(R176=UserData!$D$23,UserData!$D$23=-1)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IF(AK176&gt;0, AJ176 * UserData!$D$35/2 + AK176 * UserData!$D$35/2 + COUNTIF(AL176:AO176,TRUE)/4 * UserData!$D$36 + COUNTIF(AP176:AS176,TRUE)/4 * UserData!$D$37 + COUNTIF(AT176:AW176,TRUE)/4 * UserData!$D$38 + COUNTIF(AX176:BA176,TRUE)/4 * UserData!$D$39 + COUNTIF(BB176:BL176,TRUE) * UserData!$D$40, 0)</f>
        <v>28.139594241300451</v>
      </c>
    </row>
    <row r="177" spans="1:66" x14ac:dyDescent="0.25">
      <c r="A177">
        <v>1098</v>
      </c>
      <c r="B177" s="3">
        <v>2</v>
      </c>
      <c r="C177" s="28">
        <v>79250.444367011311</v>
      </c>
      <c r="D177">
        <v>46</v>
      </c>
      <c r="E177">
        <v>30</v>
      </c>
      <c r="F177">
        <v>7</v>
      </c>
      <c r="G177">
        <v>15.28515</v>
      </c>
      <c r="H177">
        <v>10</v>
      </c>
      <c r="I177">
        <v>1</v>
      </c>
      <c r="J177">
        <v>0</v>
      </c>
      <c r="K177">
        <v>0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5</v>
      </c>
      <c r="AD177">
        <v>1</v>
      </c>
      <c r="AE177">
        <v>9</v>
      </c>
      <c r="AF177">
        <v>79</v>
      </c>
      <c r="AG177">
        <v>16</v>
      </c>
      <c r="AH177">
        <v>2.4</v>
      </c>
      <c r="AJ177" t="b">
        <f>OR(AND(B177=1,UserData!$D$4=1), AND(B177=2,UserData!$D$5=1), AND(B177=3,UserData!$D$6=1), UserData!$D$4=-1)</f>
        <v>1</v>
      </c>
      <c r="AK177">
        <f>IF(UserData!$D$2 &lt;&gt; -1, 1 -MIN(1, ABS(C177 - (UserData!$D$2+UserData!$D$3) / 2) / ABS(UserData!$D$2- (UserData!$D$2+UserData!$D$3) / 2 )), 1)</f>
        <v>0.25583861137552499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OR(AH177&lt;=UserData!$D$13, UserData!$D$13=-1)</f>
        <v>1</v>
      </c>
      <c r="AS177" t="b">
        <f>AND(AQ177=TRUE,OR(I177=UserData!$D$15, UserData!$D$15=-1, UserData!$D$15=1))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1</v>
      </c>
      <c r="AZ177" t="b">
        <f>OR(Q177&lt;&gt;UserData!$D$24,UserData!$D$24=-1,UserData!$D$24=0)</f>
        <v>1</v>
      </c>
      <c r="BA177" s="12" t="b">
        <f>OR(R177=UserData!$D$23,UserData!$D$23=-1)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IF(AK177&gt;0, AJ177 * UserData!$D$35/2 + AK177 * UserData!$D$35/2 + COUNTIF(AL177:AO177,TRUE)/4 * UserData!$D$36 + COUNTIF(AP177:AS177,TRUE)/4 * UserData!$D$37 + COUNTIF(AT177:AW177,TRUE)/4 * UserData!$D$38 + COUNTIF(AX177:BA177,TRUE)/4 * UserData!$D$39 + COUNTIF(BB177:BL177,TRUE) * UserData!$D$40, 0)</f>
        <v>26.889596528438812</v>
      </c>
    </row>
    <row r="178" spans="1:66" x14ac:dyDescent="0.25">
      <c r="A178">
        <v>480</v>
      </c>
      <c r="B178" s="3">
        <v>2</v>
      </c>
      <c r="C178" s="28">
        <v>80126.674474275773</v>
      </c>
      <c r="D178">
        <v>42</v>
      </c>
      <c r="E178">
        <v>25</v>
      </c>
      <c r="F178">
        <v>9</v>
      </c>
      <c r="G178">
        <v>5.8401519999999998</v>
      </c>
      <c r="H178">
        <v>7</v>
      </c>
      <c r="I178">
        <v>1</v>
      </c>
      <c r="J178">
        <v>1</v>
      </c>
      <c r="K178">
        <v>0</v>
      </c>
      <c r="L178">
        <v>1</v>
      </c>
      <c r="M178">
        <v>1</v>
      </c>
      <c r="N178">
        <v>0</v>
      </c>
      <c r="O178">
        <v>14</v>
      </c>
      <c r="P178">
        <v>6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8</v>
      </c>
      <c r="AF178">
        <v>34</v>
      </c>
      <c r="AG178">
        <v>25</v>
      </c>
      <c r="AH178">
        <v>8.6</v>
      </c>
      <c r="AJ178" t="b">
        <f>OR(AND(B178=1,UserData!$D$4=1), AND(B178=2,UserData!$D$5=1), AND(B178=3,UserData!$D$6=1), UserData!$D$4=-1)</f>
        <v>1</v>
      </c>
      <c r="AK178">
        <f>IF(UserData!$D$2 &lt;&gt; -1, 1 -MIN(1, ABS(C178 - (UserData!$D$2+UserData!$D$3) / 2) / ABS(UserData!$D$2- (UserData!$D$2+UserData!$D$3) / 2 )), 1)</f>
        <v>0.26039040879718545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OR(AH178&lt;=UserData!$D$13, UserData!$D$13=-1)</f>
        <v>1</v>
      </c>
      <c r="AS178" t="b">
        <f>AND(AQ178=TRUE,OR(I178=UserData!$D$15, UserData!$D$15=-1, UserData!$D$15=1))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1</v>
      </c>
      <c r="AZ178" t="b">
        <f>OR(Q178&lt;&gt;UserData!$D$24,UserData!$D$24=-1,UserData!$D$24=0)</f>
        <v>1</v>
      </c>
      <c r="BA178" s="12" t="b">
        <f>OR(R178=UserData!$D$23,UserData!$D$23=-1)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IF(AK178&gt;0, AJ178 * UserData!$D$35/2 + AK178 * UserData!$D$35/2 + COUNTIF(AL178:AO178,TRUE)/4 * UserData!$D$36 + COUNTIF(AP178:AS178,TRUE)/4 * UserData!$D$37 + COUNTIF(AT178:AW178,TRUE)/4 * UserData!$D$38 + COUNTIF(AX178:BA178,TRUE)/4 * UserData!$D$39 + COUNTIF(BB178:BL178,TRUE) * UserData!$D$40, 0)</f>
        <v>28.150976021992964</v>
      </c>
    </row>
    <row r="179" spans="1:66" x14ac:dyDescent="0.25">
      <c r="A179">
        <v>942</v>
      </c>
      <c r="B179" s="3">
        <v>2</v>
      </c>
      <c r="C179" s="28">
        <v>81029.195510163525</v>
      </c>
      <c r="D179">
        <v>44</v>
      </c>
      <c r="E179">
        <v>31</v>
      </c>
      <c r="F179">
        <v>5</v>
      </c>
      <c r="G179">
        <v>11.26502</v>
      </c>
      <c r="H179">
        <v>10</v>
      </c>
      <c r="I179">
        <v>1</v>
      </c>
      <c r="J179">
        <v>0</v>
      </c>
      <c r="K179">
        <v>1</v>
      </c>
      <c r="L179">
        <v>1</v>
      </c>
      <c r="M179">
        <v>1</v>
      </c>
      <c r="N179">
        <v>0</v>
      </c>
      <c r="O179">
        <v>9</v>
      </c>
      <c r="P179">
        <v>5</v>
      </c>
      <c r="Q179">
        <v>0</v>
      </c>
      <c r="R179">
        <v>0</v>
      </c>
      <c r="S179">
        <v>0</v>
      </c>
      <c r="T179">
        <v>1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2</v>
      </c>
      <c r="AD179">
        <v>1</v>
      </c>
      <c r="AE179">
        <v>8</v>
      </c>
      <c r="AF179">
        <v>64</v>
      </c>
      <c r="AG179">
        <v>26</v>
      </c>
      <c r="AH179">
        <v>4.4000000000000004</v>
      </c>
      <c r="AJ179" t="b">
        <f>OR(AND(B179=1,UserData!$D$4=1), AND(B179=2,UserData!$D$5=1), AND(B179=3,UserData!$D$6=1), UserData!$D$4=-1)</f>
        <v>1</v>
      </c>
      <c r="AK179">
        <f>IF(UserData!$D$2 &lt;&gt; -1, 1 -MIN(1, ABS(C179 - (UserData!$D$2+UserData!$D$3) / 2) / ABS(UserData!$D$2- (UserData!$D$2+UserData!$D$3) / 2 )), 1)</f>
        <v>0.26507878105247495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UserData!$D$15=1))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1</v>
      </c>
      <c r="AY179" t="b">
        <f>AND(OR(P179&gt;=UserData!$D$21, UserData!$D$21=-1), OR(P179&lt;UserData!$D$22, UserData!$D$22=-1))</f>
        <v>1</v>
      </c>
      <c r="AZ179" t="b">
        <f>OR(Q179&lt;&gt;UserData!$D$24,UserData!$D$24=-1,UserData!$D$24=0)</f>
        <v>1</v>
      </c>
      <c r="BA179" s="12" t="b">
        <f>OR(R179=UserData!$D$23,UserData!$D$23=-1)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IF(AK179&gt;0, AJ179 * UserData!$D$35/2 + AK179 * UserData!$D$35/2 + COUNTIF(AL179:AO179,TRUE)/4 * UserData!$D$36 + COUNTIF(AP179:AS179,TRUE)/4 * UserData!$D$37 + COUNTIF(AT179:AW179,TRUE)/4 * UserData!$D$38 + COUNTIF(AX179:BA179,TRUE)/4 * UserData!$D$39 + COUNTIF(BB179:BL179,TRUE) * UserData!$D$40, 0)</f>
        <v>26.912696952631187</v>
      </c>
    </row>
    <row r="180" spans="1:66" x14ac:dyDescent="0.25">
      <c r="A180">
        <v>340</v>
      </c>
      <c r="B180" s="3">
        <v>2</v>
      </c>
      <c r="C180" s="28">
        <v>81136.77446786029</v>
      </c>
      <c r="D180">
        <v>52</v>
      </c>
      <c r="E180">
        <v>30</v>
      </c>
      <c r="F180">
        <v>8</v>
      </c>
      <c r="G180">
        <v>5.420941</v>
      </c>
      <c r="H180">
        <v>10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19</v>
      </c>
      <c r="P180">
        <v>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14</v>
      </c>
      <c r="AF180">
        <v>21</v>
      </c>
      <c r="AG180">
        <v>23</v>
      </c>
      <c r="AH180">
        <v>6.8</v>
      </c>
      <c r="AJ180" t="b">
        <f>OR(AND(B180=1,UserData!$D$4=1), AND(B180=2,UserData!$D$5=1), AND(B180=3,UserData!$D$6=1), UserData!$D$4=-1)</f>
        <v>1</v>
      </c>
      <c r="AK180">
        <f>IF(UserData!$D$2 &lt;&gt; -1, 1 -MIN(1, ABS(C180 - (UserData!$D$2+UserData!$D$3) / 2) / ABS(UserData!$D$2- (UserData!$D$2+UserData!$D$3) / 2 )), 1)</f>
        <v>0.26563762697457838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OR(AH180&lt;=UserData!$D$13, UserData!$D$13=-1)</f>
        <v>1</v>
      </c>
      <c r="AS180" t="b">
        <f>AND(AQ180=TRUE,OR(I180=UserData!$D$15, UserData!$D$15=-1, UserData!$D$15=1))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OR(R180=UserData!$D$23,UserData!$D$23=-1)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IF(AK180&gt;0, AJ180 * UserData!$D$35/2 + AK180 * UserData!$D$35/2 + COUNTIF(AL180:AO180,TRUE)/4 * UserData!$D$36 + COUNTIF(AP180:AS180,TRUE)/4 * UserData!$D$37 + COUNTIF(AT180:AW180,TRUE)/4 * UserData!$D$38 + COUNTIF(AX180:BA180,TRUE)/4 * UserData!$D$39 + COUNTIF(BB180:BL180,TRUE) * UserData!$D$40, 0)</f>
        <v>28.164094067436444</v>
      </c>
    </row>
    <row r="181" spans="1:66" x14ac:dyDescent="0.25">
      <c r="A181">
        <v>838</v>
      </c>
      <c r="B181" s="3">
        <v>2</v>
      </c>
      <c r="C181" s="28">
        <v>81765.794369715877</v>
      </c>
      <c r="D181">
        <v>45</v>
      </c>
      <c r="E181">
        <v>28</v>
      </c>
      <c r="F181">
        <v>6</v>
      </c>
      <c r="G181">
        <v>4.8112950000000003</v>
      </c>
      <c r="H181">
        <v>10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2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0</v>
      </c>
      <c r="AE181">
        <v>11</v>
      </c>
      <c r="AF181">
        <v>59</v>
      </c>
      <c r="AG181">
        <v>22</v>
      </c>
      <c r="AH181">
        <v>3.9</v>
      </c>
      <c r="AJ181" t="b">
        <f>OR(AND(B181=1,UserData!$D$4=1), AND(B181=2,UserData!$D$5=1), AND(B181=3,UserData!$D$6=1), UserData!$D$4=-1)</f>
        <v>1</v>
      </c>
      <c r="AK181">
        <f>IF(UserData!$D$2 &lt;&gt; -1, 1 -MIN(1, ABS(C181 - (UserData!$D$2+UserData!$D$3) / 2) / ABS(UserData!$D$2- (UserData!$D$2+UserData!$D$3) / 2 )), 1)</f>
        <v>0.26890522887926294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UserData!$D$15=1))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1</v>
      </c>
      <c r="AY181" t="b">
        <f>AND(OR(P181&gt;=UserData!$D$21, UserData!$D$21=-1), OR(P181&lt;UserData!$D$22, UserData!$D$22=-1))</f>
        <v>1</v>
      </c>
      <c r="AZ181" t="b">
        <f>OR(Q181&lt;&gt;UserData!$D$24,UserData!$D$24=-1,UserData!$D$24=0)</f>
        <v>1</v>
      </c>
      <c r="BA181" s="12" t="b">
        <f>OR(R181=UserData!$D$23,UserData!$D$23=-1)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IF(AK181&gt;0, AJ181 * UserData!$D$35/2 + AK181 * UserData!$D$35/2 + COUNTIF(AL181:AO181,TRUE)/4 * UserData!$D$36 + COUNTIF(AP181:AS181,TRUE)/4 * UserData!$D$37 + COUNTIF(AT181:AW181,TRUE)/4 * UserData!$D$38 + COUNTIF(AX181:BA181,TRUE)/4 * UserData!$D$39 + COUNTIF(BB181:BL181,TRUE) * UserData!$D$40, 0)</f>
        <v>28.172263072198156</v>
      </c>
    </row>
    <row r="182" spans="1:66" x14ac:dyDescent="0.25">
      <c r="A182">
        <v>580</v>
      </c>
      <c r="B182" s="3">
        <v>2</v>
      </c>
      <c r="C182" s="28">
        <v>81766.159172074753</v>
      </c>
      <c r="D182">
        <v>43</v>
      </c>
      <c r="E182">
        <v>25</v>
      </c>
      <c r="F182">
        <v>6</v>
      </c>
      <c r="G182">
        <v>14.29923</v>
      </c>
      <c r="H182">
        <v>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14</v>
      </c>
      <c r="P182">
        <v>7</v>
      </c>
      <c r="Q182">
        <v>0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2</v>
      </c>
      <c r="AD182">
        <v>1</v>
      </c>
      <c r="AE182">
        <v>12</v>
      </c>
      <c r="AF182">
        <v>41</v>
      </c>
      <c r="AG182">
        <v>25</v>
      </c>
      <c r="AH182">
        <v>3.7</v>
      </c>
      <c r="AJ182" t="b">
        <f>OR(AND(B182=1,UserData!$D$4=1), AND(B182=2,UserData!$D$5=1), AND(B182=3,UserData!$D$6=1), UserData!$D$4=-1)</f>
        <v>1</v>
      </c>
      <c r="AK182">
        <f>IF(UserData!$D$2 &lt;&gt; -1, 1 -MIN(1, ABS(C182 - (UserData!$D$2+UserData!$D$3) / 2) / ABS(UserData!$D$2- (UserData!$D$2+UserData!$D$3) / 2 )), 1)</f>
        <v>0.26890712393676297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0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UserData!$D$15=1))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1</v>
      </c>
      <c r="AZ182" t="b">
        <f>OR(Q182&lt;&gt;UserData!$D$24,UserData!$D$24=-1,UserData!$D$24=0)</f>
        <v>1</v>
      </c>
      <c r="BA182" s="12" t="b">
        <f>OR(R182=UserData!$D$23,UserData!$D$23=-1)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IF(AK182&gt;0, AJ182 * UserData!$D$35/2 + AK182 * UserData!$D$35/2 + COUNTIF(AL182:AO182,TRUE)/4 * UserData!$D$36 + COUNTIF(AP182:AS182,TRUE)/4 * UserData!$D$37 + COUNTIF(AT182:AW182,TRUE)/4 * UserData!$D$38 + COUNTIF(AX182:BA182,TRUE)/4 * UserData!$D$39 + COUNTIF(BB182:BL182,TRUE) * UserData!$D$40, 0)</f>
        <v>26.922267809841905</v>
      </c>
    </row>
    <row r="183" spans="1:66" x14ac:dyDescent="0.25">
      <c r="A183">
        <v>67</v>
      </c>
      <c r="B183" s="3">
        <v>1</v>
      </c>
      <c r="C183" s="28">
        <v>81766.209489641507</v>
      </c>
      <c r="D183">
        <v>39</v>
      </c>
      <c r="E183">
        <v>19</v>
      </c>
      <c r="F183">
        <v>10</v>
      </c>
      <c r="G183">
        <v>16.501659</v>
      </c>
      <c r="H183">
        <v>10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0</v>
      </c>
      <c r="O183">
        <v>24</v>
      </c>
      <c r="P183">
        <v>21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</v>
      </c>
      <c r="AD183">
        <v>1</v>
      </c>
      <c r="AE183">
        <v>10</v>
      </c>
      <c r="AF183">
        <v>5</v>
      </c>
      <c r="AG183">
        <v>21</v>
      </c>
      <c r="AH183">
        <v>3</v>
      </c>
      <c r="AJ183" t="b">
        <f>OR(AND(B183=1,UserData!$D$4=1), AND(B183=2,UserData!$D$5=1), AND(B183=3,UserData!$D$6=1), UserData!$D$4=-1)</f>
        <v>1</v>
      </c>
      <c r="AK183">
        <f>IF(UserData!$D$2 &lt;&gt; -1, 1 -MIN(1, ABS(C183 - (UserData!$D$2+UserData!$D$3) / 2) / ABS(UserData!$D$2- (UserData!$D$2+UserData!$D$3) / 2 )), 1)</f>
        <v>0.26890738532400449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0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UserData!$D$15=1))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OR(R183=UserData!$D$23,UserData!$D$23=-1)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IF(AK183&gt;0, AJ183 * UserData!$D$35/2 + AK183 * UserData!$D$35/2 + COUNTIF(AL183:AO183,TRUE)/4 * UserData!$D$36 + COUNTIF(AP183:AS183,TRUE)/4 * UserData!$D$37 + COUNTIF(AT183:AW183,TRUE)/4 * UserData!$D$38 + COUNTIF(AX183:BA183,TRUE)/4 * UserData!$D$39 + COUNTIF(BB183:BL183,TRUE) * UserData!$D$40, 0)</f>
        <v>26.922268463310012</v>
      </c>
    </row>
    <row r="184" spans="1:66" x14ac:dyDescent="0.25">
      <c r="A184">
        <v>323</v>
      </c>
      <c r="B184" s="3">
        <v>2</v>
      </c>
      <c r="C184" s="28">
        <v>82338.056056285233</v>
      </c>
      <c r="D184">
        <v>48</v>
      </c>
      <c r="E184">
        <v>32</v>
      </c>
      <c r="F184">
        <v>10</v>
      </c>
      <c r="G184">
        <v>4.3778290000000002</v>
      </c>
      <c r="H184">
        <v>5</v>
      </c>
      <c r="I184">
        <v>1</v>
      </c>
      <c r="J184">
        <v>0</v>
      </c>
      <c r="K184">
        <v>1</v>
      </c>
      <c r="L184">
        <v>0</v>
      </c>
      <c r="M184">
        <v>1</v>
      </c>
      <c r="N184">
        <v>0</v>
      </c>
      <c r="O184">
        <v>12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6</v>
      </c>
      <c r="AF184">
        <v>21</v>
      </c>
      <c r="AG184">
        <v>23</v>
      </c>
      <c r="AH184">
        <v>6.8</v>
      </c>
      <c r="AJ184" t="b">
        <f>OR(AND(B184=1,UserData!$D$4=1), AND(B184=2,UserData!$D$5=1), AND(B184=3,UserData!$D$6=1), UserData!$D$4=-1)</f>
        <v>1</v>
      </c>
      <c r="AK184">
        <f>IF(UserData!$D$2 &lt;&gt; -1, 1 -MIN(1, ABS(C184 - (UserData!$D$2+UserData!$D$3) / 2) / ABS(UserData!$D$2- (UserData!$D$2+UserData!$D$3) / 2 )), 1)</f>
        <v>0.27187798597565338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OR(AH184&lt;=UserData!$D$13, UserData!$D$13=-1)</f>
        <v>1</v>
      </c>
      <c r="AS184" t="b">
        <f>AND(AQ184=TRUE,OR(I184=UserData!$D$15, UserData!$D$15=-1, UserData!$D$15=1))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1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1</v>
      </c>
      <c r="AZ184" t="b">
        <f>OR(Q184&lt;&gt;UserData!$D$24,UserData!$D$24=-1,UserData!$D$24=0)</f>
        <v>1</v>
      </c>
      <c r="BA184" s="12" t="b">
        <f>OR(R184=UserData!$D$23,UserData!$D$23=-1)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IF(AK184&gt;0, AJ184 * UserData!$D$35/2 + AK184 * UserData!$D$35/2 + COUNTIF(AL184:AO184,TRUE)/4 * UserData!$D$36 + COUNTIF(AP184:AS184,TRUE)/4 * UserData!$D$37 + COUNTIF(AT184:AW184,TRUE)/4 * UserData!$D$38 + COUNTIF(AX184:BA184,TRUE)/4 * UserData!$D$39 + COUNTIF(BB184:BL184,TRUE) * UserData!$D$40, 0)</f>
        <v>28.179694964939134</v>
      </c>
    </row>
    <row r="185" spans="1:66" x14ac:dyDescent="0.25">
      <c r="A185">
        <v>1078</v>
      </c>
      <c r="B185" s="3">
        <v>2</v>
      </c>
      <c r="C185" s="28">
        <v>85397.716337233374</v>
      </c>
      <c r="D185">
        <v>60</v>
      </c>
      <c r="E185">
        <v>33</v>
      </c>
      <c r="F185">
        <v>10</v>
      </c>
      <c r="G185">
        <v>19.379801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1</v>
      </c>
      <c r="N185">
        <v>0</v>
      </c>
      <c r="O185">
        <v>17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17</v>
      </c>
      <c r="AF185">
        <v>75</v>
      </c>
      <c r="AG185">
        <v>23</v>
      </c>
      <c r="AH185">
        <v>6.3</v>
      </c>
      <c r="AJ185" t="b">
        <f>OR(AND(B185=1,UserData!$D$4=1), AND(B185=2,UserData!$D$5=1), AND(B185=3,UserData!$D$6=1), UserData!$D$4=-1)</f>
        <v>1</v>
      </c>
      <c r="AK185">
        <f>IF(UserData!$D$2 &lt;&gt; -1, 1 -MIN(1, ABS(C185 - (UserData!$D$2+UserData!$D$3) / 2) / ABS(UserData!$D$2- (UserData!$D$2+UserData!$D$3) / 2 )), 1)</f>
        <v>0.28777215996318672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OR(AH185&lt;=UserData!$D$13, UserData!$D$13=-1)</f>
        <v>1</v>
      </c>
      <c r="AS185" t="b">
        <f>AND(AQ185=TRUE,OR(I185=UserData!$D$15, UserData!$D$15=-1, UserData!$D$15=1))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1</v>
      </c>
      <c r="AZ185" t="b">
        <f>OR(Q185&lt;&gt;UserData!$D$24,UserData!$D$24=-1,UserData!$D$24=0)</f>
        <v>1</v>
      </c>
      <c r="BA185" s="12" t="b">
        <f>OR(R185=UserData!$D$23,UserData!$D$23=-1)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IF(AK185&gt;0, AJ185 * UserData!$D$35/2 + AK185 * UserData!$D$35/2 + COUNTIF(AL185:AO185,TRUE)/4 * UserData!$D$36 + COUNTIF(AP185:AS185,TRUE)/4 * UserData!$D$37 + COUNTIF(AT185:AW185,TRUE)/4 * UserData!$D$38 + COUNTIF(AX185:BA185,TRUE)/4 * UserData!$D$39 + COUNTIF(BB185:BL185,TRUE) * UserData!$D$40, 0)</f>
        <v>26.969430399907967</v>
      </c>
    </row>
    <row r="186" spans="1:66" x14ac:dyDescent="0.25">
      <c r="A186">
        <v>378</v>
      </c>
      <c r="B186" s="3">
        <v>2</v>
      </c>
      <c r="C186" s="28">
        <v>85539.863463282658</v>
      </c>
      <c r="D186">
        <v>50</v>
      </c>
      <c r="E186">
        <v>32</v>
      </c>
      <c r="F186">
        <v>8</v>
      </c>
      <c r="G186">
        <v>3.2444670000000002</v>
      </c>
      <c r="H186">
        <v>10</v>
      </c>
      <c r="I186">
        <v>1</v>
      </c>
      <c r="J186">
        <v>0</v>
      </c>
      <c r="K186">
        <v>1</v>
      </c>
      <c r="L186">
        <v>1</v>
      </c>
      <c r="M186">
        <v>1</v>
      </c>
      <c r="N186">
        <v>0</v>
      </c>
      <c r="O186">
        <v>12</v>
      </c>
      <c r="P186">
        <v>5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3</v>
      </c>
      <c r="AD186">
        <v>1</v>
      </c>
      <c r="AE186">
        <v>10</v>
      </c>
      <c r="AF186">
        <v>21</v>
      </c>
      <c r="AG186">
        <v>23</v>
      </c>
      <c r="AH186">
        <v>6.8</v>
      </c>
      <c r="AJ186" t="b">
        <f>OR(AND(B186=1,UserData!$D$4=1), AND(B186=2,UserData!$D$5=1), AND(B186=3,UserData!$D$6=1), UserData!$D$4=-1)</f>
        <v>1</v>
      </c>
      <c r="AK186">
        <f>IF(UserData!$D$2 &lt;&gt; -1, 1 -MIN(1, ABS(C186 - (UserData!$D$2+UserData!$D$3) / 2) / ABS(UserData!$D$2- (UserData!$D$2+UserData!$D$3) / 2 )), 1)</f>
        <v>0.28851057892012888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OR(AH186&lt;=UserData!$D$13, UserData!$D$13=-1)</f>
        <v>1</v>
      </c>
      <c r="AS186" t="b">
        <f>AND(AQ186=TRUE,OR(I186=UserData!$D$15, UserData!$D$15=-1, UserData!$D$15=1))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1</v>
      </c>
      <c r="AZ186" t="b">
        <f>OR(Q186&lt;&gt;UserData!$D$24,UserData!$D$24=-1,UserData!$D$24=0)</f>
        <v>1</v>
      </c>
      <c r="BA186" s="12" t="b">
        <f>OR(R186=UserData!$D$23,UserData!$D$23=-1)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IF(AK186&gt;0, AJ186 * UserData!$D$35/2 + AK186 * UserData!$D$35/2 + COUNTIF(AL186:AO186,TRUE)/4 * UserData!$D$36 + COUNTIF(AP186:AS186,TRUE)/4 * UserData!$D$37 + COUNTIF(AT186:AW186,TRUE)/4 * UserData!$D$38 + COUNTIF(AX186:BA186,TRUE)/4 * UserData!$D$39 + COUNTIF(BB186:BL186,TRUE) * UserData!$D$40, 0)</f>
        <v>28.221276447300323</v>
      </c>
    </row>
    <row r="187" spans="1:66" x14ac:dyDescent="0.25">
      <c r="A187">
        <v>356</v>
      </c>
      <c r="B187" s="3">
        <v>2</v>
      </c>
      <c r="C187" s="28">
        <v>85539.938939632746</v>
      </c>
      <c r="D187">
        <v>53</v>
      </c>
      <c r="E187">
        <v>32</v>
      </c>
      <c r="F187">
        <v>10</v>
      </c>
      <c r="G187">
        <v>5.3268750000000002</v>
      </c>
      <c r="H187">
        <v>10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12</v>
      </c>
      <c r="P187">
        <v>12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4</v>
      </c>
      <c r="AD187">
        <v>1</v>
      </c>
      <c r="AE187">
        <v>11</v>
      </c>
      <c r="AF187">
        <v>21</v>
      </c>
      <c r="AG187">
        <v>23</v>
      </c>
      <c r="AH187">
        <v>6.8</v>
      </c>
      <c r="AJ187" t="b">
        <f>OR(AND(B187=1,UserData!$D$4=1), AND(B187=2,UserData!$D$5=1), AND(B187=3,UserData!$D$6=1), UserData!$D$4=-1)</f>
        <v>1</v>
      </c>
      <c r="AK187">
        <f>IF(UserData!$D$2 &lt;&gt; -1, 1 -MIN(1, ABS(C187 - (UserData!$D$2+UserData!$D$3) / 2) / ABS(UserData!$D$2- (UserData!$D$2+UserData!$D$3) / 2 )), 1)</f>
        <v>0.28851097100099077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OR(AH187&lt;=UserData!$D$13, UserData!$D$13=-1)</f>
        <v>1</v>
      </c>
      <c r="AS187" t="b">
        <f>AND(AQ187=TRUE,OR(I187=UserData!$D$15, UserData!$D$15=-1, UserData!$D$15=1))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1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OR(R187=UserData!$D$23,UserData!$D$23=-1)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IF(AK187&gt;0, AJ187 * UserData!$D$35/2 + AK187 * UserData!$D$35/2 + COUNTIF(AL187:AO187,TRUE)/4 * UserData!$D$36 + COUNTIF(AP187:AS187,TRUE)/4 * UserData!$D$37 + COUNTIF(AT187:AW187,TRUE)/4 * UserData!$D$38 + COUNTIF(AX187:BA187,TRUE)/4 * UserData!$D$39 + COUNTIF(BB187:BL187,TRUE) * UserData!$D$40, 0)</f>
        <v>28.221277427502478</v>
      </c>
    </row>
    <row r="188" spans="1:66" x14ac:dyDescent="0.25">
      <c r="A188">
        <v>332</v>
      </c>
      <c r="B188" s="3">
        <v>2</v>
      </c>
      <c r="C188" s="28">
        <v>86797.601361593363</v>
      </c>
      <c r="D188">
        <v>49</v>
      </c>
      <c r="E188">
        <v>32</v>
      </c>
      <c r="F188">
        <v>9</v>
      </c>
      <c r="G188">
        <v>3.2085560000000002</v>
      </c>
      <c r="H188">
        <v>15</v>
      </c>
      <c r="I188">
        <v>1</v>
      </c>
      <c r="J188">
        <v>0</v>
      </c>
      <c r="K188">
        <v>1</v>
      </c>
      <c r="L188">
        <v>1</v>
      </c>
      <c r="M188">
        <v>0</v>
      </c>
      <c r="N188">
        <v>0</v>
      </c>
      <c r="O188">
        <v>14</v>
      </c>
      <c r="P188">
        <v>14</v>
      </c>
      <c r="Q188">
        <v>0</v>
      </c>
      <c r="R188">
        <v>1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1</v>
      </c>
      <c r="AE188">
        <v>8</v>
      </c>
      <c r="AF188">
        <v>21</v>
      </c>
      <c r="AG188">
        <v>23</v>
      </c>
      <c r="AH188">
        <v>6.8</v>
      </c>
      <c r="AJ188" t="b">
        <f>OR(AND(B188=1,UserData!$D$4=1), AND(B188=2,UserData!$D$5=1), AND(B188=3,UserData!$D$6=1), UserData!$D$4=-1)</f>
        <v>1</v>
      </c>
      <c r="AK188">
        <f>IF(UserData!$D$2 &lt;&gt; -1, 1 -MIN(1, ABS(C188 - (UserData!$D$2+UserData!$D$3) / 2) / ABS(UserData!$D$2- (UserData!$D$2+UserData!$D$3) / 2 )), 1)</f>
        <v>0.29504421440604955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OR(AH188&lt;=UserData!$D$13, UserData!$D$13=-1)</f>
        <v>1</v>
      </c>
      <c r="AS188" t="b">
        <f>AND(AQ188=TRUE,OR(I188=UserData!$D$15, UserData!$D$15=-1, UserData!$D$15=1))</f>
        <v>1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OR(R188=UserData!$D$23,UserData!$D$23=-1)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IF(AK188&gt;0, AJ188 * UserData!$D$35/2 + AK188 * UserData!$D$35/2 + COUNTIF(AL188:AO188,TRUE)/4 * UserData!$D$36 + COUNTIF(AP188:AS188,TRUE)/4 * UserData!$D$37 + COUNTIF(AT188:AW188,TRUE)/4 * UserData!$D$38 + COUNTIF(AX188:BA188,TRUE)/4 * UserData!$D$39 + COUNTIF(BB188:BL188,TRUE) * UserData!$D$40, 0)</f>
        <v>28.237610536015126</v>
      </c>
    </row>
    <row r="189" spans="1:66" x14ac:dyDescent="0.25">
      <c r="A189">
        <v>474</v>
      </c>
      <c r="B189" s="3">
        <v>2</v>
      </c>
      <c r="C189" s="28">
        <v>86798.09195786911</v>
      </c>
      <c r="D189">
        <v>47</v>
      </c>
      <c r="E189">
        <v>30</v>
      </c>
      <c r="F189">
        <v>7</v>
      </c>
      <c r="G189">
        <v>16.80283</v>
      </c>
      <c r="H189">
        <v>10</v>
      </c>
      <c r="I189">
        <v>1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12</v>
      </c>
      <c r="P189">
        <v>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5</v>
      </c>
      <c r="AD189">
        <v>1</v>
      </c>
      <c r="AE189">
        <v>10</v>
      </c>
      <c r="AF189">
        <v>32</v>
      </c>
      <c r="AG189">
        <v>19</v>
      </c>
      <c r="AH189">
        <v>3</v>
      </c>
      <c r="AJ189" t="b">
        <f>OR(AND(B189=1,UserData!$D$4=1), AND(B189=2,UserData!$D$5=1), AND(B189=3,UserData!$D$6=1), UserData!$D$4=-1)</f>
        <v>1</v>
      </c>
      <c r="AK189">
        <f>IF(UserData!$D$2 &lt;&gt; -1, 1 -MIN(1, ABS(C189 - (UserData!$D$2+UserData!$D$3) / 2) / ABS(UserData!$D$2- (UserData!$D$2+UserData!$D$3) / 2 )), 1)</f>
        <v>0.29504676293165333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UserData!$D$15=1))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1</v>
      </c>
      <c r="AZ189" t="b">
        <f>OR(Q189&lt;&gt;UserData!$D$24,UserData!$D$24=-1,UserData!$D$24=0)</f>
        <v>1</v>
      </c>
      <c r="BA189" s="12" t="b">
        <f>OR(R189=UserData!$D$23,UserData!$D$23=-1)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IF(AK189&gt;0, AJ189 * UserData!$D$35/2 + AK189 * UserData!$D$35/2 + COUNTIF(AL189:AO189,TRUE)/4 * UserData!$D$36 + COUNTIF(AP189:AS189,TRUE)/4 * UserData!$D$37 + COUNTIF(AT189:AW189,TRUE)/4 * UserData!$D$38 + COUNTIF(AX189:BA189,TRUE)/4 * UserData!$D$39 + COUNTIF(BB189:BL189,TRUE) * UserData!$D$40, 0)</f>
        <v>26.987616907329134</v>
      </c>
    </row>
    <row r="190" spans="1:66" x14ac:dyDescent="0.25">
      <c r="A190">
        <v>462</v>
      </c>
      <c r="B190" s="3">
        <v>2</v>
      </c>
      <c r="C190" s="28">
        <v>87262.04508202392</v>
      </c>
      <c r="D190">
        <v>53</v>
      </c>
      <c r="E190">
        <v>31</v>
      </c>
      <c r="F190">
        <v>9</v>
      </c>
      <c r="G190">
        <v>19.362988999999999</v>
      </c>
      <c r="H190">
        <v>10</v>
      </c>
      <c r="I190">
        <v>0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17</v>
      </c>
      <c r="P190">
        <v>9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5</v>
      </c>
      <c r="AD190">
        <v>1</v>
      </c>
      <c r="AE190">
        <v>13</v>
      </c>
      <c r="AF190">
        <v>29</v>
      </c>
      <c r="AG190">
        <v>25</v>
      </c>
      <c r="AH190">
        <v>7.1</v>
      </c>
      <c r="AJ190" t="b">
        <f>OR(AND(B190=1,UserData!$D$4=1), AND(B190=2,UserData!$D$5=1), AND(B190=3,UserData!$D$6=1), UserData!$D$4=-1)</f>
        <v>1</v>
      </c>
      <c r="AK190">
        <f>IF(UserData!$D$2 &lt;&gt; -1, 1 -MIN(1, ABS(C190 - (UserData!$D$2+UserData!$D$3) / 2) / ABS(UserData!$D$2- (UserData!$D$2+UserData!$D$3) / 2 )), 1)</f>
        <v>0.29745688399093995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OR(AH190&lt;=UserData!$D$13, UserData!$D$13=-1)</f>
        <v>1</v>
      </c>
      <c r="AS190" t="b">
        <f>AND(AQ190=TRUE,OR(I190=UserData!$D$15, UserData!$D$15=-1, UserData!$D$15=1))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OR(R190=UserData!$D$23,UserData!$D$23=-1)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IF(AK190&gt;0, AJ190 * UserData!$D$35/2 + AK190 * UserData!$D$35/2 + COUNTIF(AL190:AO190,TRUE)/4 * UserData!$D$36 + COUNTIF(AP190:AS190,TRUE)/4 * UserData!$D$37 + COUNTIF(AT190:AW190,TRUE)/4 * UserData!$D$38 + COUNTIF(AX190:BA190,TRUE)/4 * UserData!$D$39 + COUNTIF(BB190:BL190,TRUE) * UserData!$D$40, 0)</f>
        <v>26.993642209977349</v>
      </c>
    </row>
    <row r="191" spans="1:66" x14ac:dyDescent="0.25">
      <c r="A191">
        <v>326</v>
      </c>
      <c r="B191" s="3">
        <v>2</v>
      </c>
      <c r="C191" s="28">
        <v>87427.023803982884</v>
      </c>
      <c r="D191">
        <v>55</v>
      </c>
      <c r="E191">
        <v>32</v>
      </c>
      <c r="F191">
        <v>8</v>
      </c>
      <c r="G191">
        <v>6.3660480000000002</v>
      </c>
      <c r="H191">
        <v>10</v>
      </c>
      <c r="I191">
        <v>0</v>
      </c>
      <c r="J191">
        <v>0</v>
      </c>
      <c r="K191">
        <v>0</v>
      </c>
      <c r="L191">
        <v>1</v>
      </c>
      <c r="M191">
        <v>1</v>
      </c>
      <c r="N191">
        <v>0</v>
      </c>
      <c r="O191">
        <v>19</v>
      </c>
      <c r="P191">
        <v>13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15</v>
      </c>
      <c r="AF191">
        <v>21</v>
      </c>
      <c r="AG191">
        <v>23</v>
      </c>
      <c r="AH191">
        <v>6.8</v>
      </c>
      <c r="AJ191" t="b">
        <f>OR(AND(B191=1,UserData!$D$4=1), AND(B191=2,UserData!$D$5=1), AND(B191=3,UserData!$D$6=1), UserData!$D$4=-1)</f>
        <v>1</v>
      </c>
      <c r="AK191">
        <f>IF(UserData!$D$2 &lt;&gt; -1, 1 -MIN(1, ABS(C191 - (UserData!$D$2+UserData!$D$3) / 2) / ABS(UserData!$D$2- (UserData!$D$2+UserData!$D$3) / 2 )), 1)</f>
        <v>0.29831390740866526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OR(AH191&lt;=UserData!$D$13, UserData!$D$13=-1)</f>
        <v>1</v>
      </c>
      <c r="AS191" t="b">
        <f>AND(AQ191=TRUE,OR(I191=UserData!$D$15, UserData!$D$15=-1, UserData!$D$15=1))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OR(R191=UserData!$D$23,UserData!$D$23=-1)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IF(AK191&gt;0, AJ191 * UserData!$D$35/2 + AK191 * UserData!$D$35/2 + COUNTIF(AL191:AO191,TRUE)/4 * UserData!$D$36 + COUNTIF(AP191:AS191,TRUE)/4 * UserData!$D$37 + COUNTIF(AT191:AW191,TRUE)/4 * UserData!$D$38 + COUNTIF(AX191:BA191,TRUE)/4 * UserData!$D$39 + COUNTIF(BB191:BL191,TRUE) * UserData!$D$40, 0)</f>
        <v>28.245784768521663</v>
      </c>
    </row>
    <row r="192" spans="1:66" x14ac:dyDescent="0.25">
      <c r="A192">
        <v>584</v>
      </c>
      <c r="B192" s="3">
        <v>2</v>
      </c>
      <c r="C192" s="28">
        <v>87930.048518713724</v>
      </c>
      <c r="D192">
        <v>41</v>
      </c>
      <c r="E192">
        <v>24</v>
      </c>
      <c r="F192">
        <v>6</v>
      </c>
      <c r="G192">
        <v>14.8908</v>
      </c>
      <c r="H192">
        <v>5</v>
      </c>
      <c r="I192">
        <v>1</v>
      </c>
      <c r="J192">
        <v>0</v>
      </c>
      <c r="K192">
        <v>1</v>
      </c>
      <c r="L192">
        <v>1</v>
      </c>
      <c r="M192">
        <v>1</v>
      </c>
      <c r="N192">
        <v>0</v>
      </c>
      <c r="O192">
        <v>14</v>
      </c>
      <c r="P192">
        <v>4</v>
      </c>
      <c r="Q192">
        <v>0</v>
      </c>
      <c r="R192">
        <v>0</v>
      </c>
      <c r="S192">
        <v>0</v>
      </c>
      <c r="T192">
        <v>1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2</v>
      </c>
      <c r="AD192">
        <v>1</v>
      </c>
      <c r="AE192">
        <v>11</v>
      </c>
      <c r="AF192">
        <v>41</v>
      </c>
      <c r="AG192">
        <v>25</v>
      </c>
      <c r="AH192">
        <v>3.7</v>
      </c>
      <c r="AJ192" t="b">
        <f>OR(AND(B192=1,UserData!$D$4=1), AND(B192=2,UserData!$D$5=1), AND(B192=3,UserData!$D$6=1), UserData!$D$4=-1)</f>
        <v>1</v>
      </c>
      <c r="AK192">
        <f>IF(UserData!$D$2 &lt;&gt; -1, 1 -MIN(1, ABS(C192 - (UserData!$D$2+UserData!$D$3) / 2) / ABS(UserData!$D$2- (UserData!$D$2+UserData!$D$3) / 2 )), 1)</f>
        <v>0.30092699566089565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0</v>
      </c>
      <c r="AQ192" t="b">
        <f>OR(H192&lt;=UserData!$D$14, UserData!$D$14=-1)</f>
        <v>1</v>
      </c>
      <c r="AR192" t="b">
        <f>OR(AH192&lt;=UserData!$D$13, UserData!$D$13=-1)</f>
        <v>1</v>
      </c>
      <c r="AS192" t="b">
        <f>AND(AQ192=TRUE,OR(I192=UserData!$D$15, UserData!$D$15=-1, UserData!$D$15=1))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1</v>
      </c>
      <c r="AZ192" t="b">
        <f>OR(Q192&lt;&gt;UserData!$D$24,UserData!$D$24=-1,UserData!$D$24=0)</f>
        <v>1</v>
      </c>
      <c r="BA192" s="12" t="b">
        <f>OR(R192=UserData!$D$23,UserData!$D$23=-1)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IF(AK192&gt;0, AJ192 * UserData!$D$35/2 + AK192 * UserData!$D$35/2 + COUNTIF(AL192:AO192,TRUE)/4 * UserData!$D$36 + COUNTIF(AP192:AS192,TRUE)/4 * UserData!$D$37 + COUNTIF(AT192:AW192,TRUE)/4 * UserData!$D$38 + COUNTIF(AX192:BA192,TRUE)/4 * UserData!$D$39 + COUNTIF(BB192:BL192,TRUE) * UserData!$D$40, 0)</f>
        <v>27.00231748915224</v>
      </c>
    </row>
    <row r="193" spans="1:66" x14ac:dyDescent="0.25">
      <c r="A193">
        <v>498</v>
      </c>
      <c r="B193" s="3">
        <v>2</v>
      </c>
      <c r="C193" s="28">
        <v>88055.540530171056</v>
      </c>
      <c r="D193">
        <v>48</v>
      </c>
      <c r="E193">
        <v>36</v>
      </c>
      <c r="F193">
        <v>10</v>
      </c>
      <c r="G193">
        <v>4.7766080000000004</v>
      </c>
      <c r="H193">
        <v>11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12</v>
      </c>
      <c r="P193">
        <v>10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4</v>
      </c>
      <c r="AD193">
        <v>1</v>
      </c>
      <c r="AE193">
        <v>2</v>
      </c>
      <c r="AF193">
        <v>34</v>
      </c>
      <c r="AG193">
        <v>25</v>
      </c>
      <c r="AH193">
        <v>8.6</v>
      </c>
      <c r="AJ193" t="b">
        <f>OR(AND(B193=1,UserData!$D$4=1), AND(B193=2,UserData!$D$5=1), AND(B193=3,UserData!$D$6=1), UserData!$D$4=-1)</f>
        <v>1</v>
      </c>
      <c r="AK193">
        <f>IF(UserData!$D$2 &lt;&gt; -1, 1 -MIN(1, ABS(C193 - (UserData!$D$2+UserData!$D$3) / 2) / ABS(UserData!$D$2- (UserData!$D$2+UserData!$D$3) / 2 )), 1)</f>
        <v>0.30157889544093608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OR(AH193&lt;=UserData!$D$13, UserData!$D$13=-1)</f>
        <v>1</v>
      </c>
      <c r="AS193" t="b">
        <f>AND(AQ193=TRUE,OR(I193=UserData!$D$15, UserData!$D$15=-1, UserData!$D$15=1))</f>
        <v>1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OR(R193=UserData!$D$23,UserData!$D$23=-1)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IF(AK193&gt;0, AJ193 * UserData!$D$35/2 + AK193 * UserData!$D$35/2 + COUNTIF(AL193:AO193,TRUE)/4 * UserData!$D$36 + COUNTIF(AP193:AS193,TRUE)/4 * UserData!$D$37 + COUNTIF(AT193:AW193,TRUE)/4 * UserData!$D$38 + COUNTIF(AX193:BA193,TRUE)/4 * UserData!$D$39 + COUNTIF(BB193:BL193,TRUE) * UserData!$D$40, 0)</f>
        <v>28.25394723860234</v>
      </c>
    </row>
    <row r="194" spans="1:66" x14ac:dyDescent="0.25">
      <c r="A194">
        <v>946</v>
      </c>
      <c r="B194" s="3">
        <v>2</v>
      </c>
      <c r="C194" s="28">
        <v>88055.741800438031</v>
      </c>
      <c r="D194">
        <v>40</v>
      </c>
      <c r="E194">
        <v>24</v>
      </c>
      <c r="F194">
        <v>6</v>
      </c>
      <c r="G194">
        <v>1.438334</v>
      </c>
      <c r="H194">
        <v>24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14</v>
      </c>
      <c r="P194">
        <v>13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4</v>
      </c>
      <c r="AD194">
        <v>1</v>
      </c>
      <c r="AE194">
        <v>10</v>
      </c>
      <c r="AF194">
        <v>65</v>
      </c>
      <c r="AG194">
        <v>31</v>
      </c>
      <c r="AH194">
        <v>4.4000000000000004</v>
      </c>
      <c r="AJ194" t="b">
        <f>OR(AND(B194=1,UserData!$D$4=1), AND(B194=2,UserData!$D$5=1), AND(B194=3,UserData!$D$6=1), UserData!$D$4=-1)</f>
        <v>1</v>
      </c>
      <c r="AK194">
        <f>IF(UserData!$D$2 &lt;&gt; -1, 1 -MIN(1, ABS(C194 - (UserData!$D$2+UserData!$D$3) / 2) / ABS(UserData!$D$2- (UserData!$D$2+UserData!$D$3) / 2 )), 1)</f>
        <v>0.3015799409899016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OR(AH194&lt;=UserData!$D$13, UserData!$D$13=-1)</f>
        <v>1</v>
      </c>
      <c r="AS194" t="b">
        <f>AND(AQ194=TRUE,OR(I194=UserData!$D$15, UserData!$D$15=-1, UserData!$D$15=1))</f>
        <v>1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OR(R194=UserData!$D$23,UserData!$D$23=-1)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IF(AK194&gt;0, AJ194 * UserData!$D$35/2 + AK194 * UserData!$D$35/2 + COUNTIF(AL194:AO194,TRUE)/4 * UserData!$D$36 + COUNTIF(AP194:AS194,TRUE)/4 * UserData!$D$37 + COUNTIF(AT194:AW194,TRUE)/4 * UserData!$D$38 + COUNTIF(AX194:BA194,TRUE)/4 * UserData!$D$39 + COUNTIF(BB194:BL194,TRUE) * UserData!$D$40, 0)</f>
        <v>28.253949852474754</v>
      </c>
    </row>
    <row r="195" spans="1:66" x14ac:dyDescent="0.25">
      <c r="A195">
        <v>518</v>
      </c>
      <c r="B195" s="3">
        <v>2</v>
      </c>
      <c r="C195" s="28">
        <v>88446.508023764996</v>
      </c>
      <c r="D195">
        <v>51</v>
      </c>
      <c r="E195">
        <v>30</v>
      </c>
      <c r="F195">
        <v>9</v>
      </c>
      <c r="G195">
        <v>5.3804999999999996</v>
      </c>
      <c r="H195">
        <v>10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17</v>
      </c>
      <c r="P195">
        <v>12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4</v>
      </c>
      <c r="AD195">
        <v>1</v>
      </c>
      <c r="AE195">
        <v>12</v>
      </c>
      <c r="AF195">
        <v>36</v>
      </c>
      <c r="AG195">
        <v>42</v>
      </c>
      <c r="AH195">
        <v>9</v>
      </c>
      <c r="AJ195" t="b">
        <f>OR(AND(B195=1,UserData!$D$4=1), AND(B195=2,UserData!$D$5=1), AND(B195=3,UserData!$D$6=1), UserData!$D$4=-1)</f>
        <v>1</v>
      </c>
      <c r="AK195">
        <f>IF(UserData!$D$2 &lt;&gt; -1, 1 -MIN(1, ABS(C195 - (UserData!$D$2+UserData!$D$3) / 2) / ABS(UserData!$D$2- (UserData!$D$2+UserData!$D$3) / 2 )), 1)</f>
        <v>0.3036098743065786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OR(AH195&lt;=UserData!$D$13, UserData!$D$13=-1)</f>
        <v>1</v>
      </c>
      <c r="AS195" t="b">
        <f>AND(AQ195=TRUE,OR(I195=UserData!$D$15, UserData!$D$15=-1, UserData!$D$15=1))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OR(R195=UserData!$D$23,UserData!$D$23=-1)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IF(AK195&gt;0, AJ195 * UserData!$D$35/2 + AK195 * UserData!$D$35/2 + COUNTIF(AL195:AO195,TRUE)/4 * UserData!$D$36 + COUNTIF(AP195:AS195,TRUE)/4 * UserData!$D$37 + COUNTIF(AT195:AW195,TRUE)/4 * UserData!$D$38 + COUNTIF(AX195:BA195,TRUE)/4 * UserData!$D$39 + COUNTIF(BB195:BL195,TRUE) * UserData!$D$40, 0)</f>
        <v>28.259024685766448</v>
      </c>
    </row>
    <row r="196" spans="1:66" x14ac:dyDescent="0.25">
      <c r="A196">
        <v>427</v>
      </c>
      <c r="B196" s="3">
        <v>2</v>
      </c>
      <c r="C196" s="28">
        <v>88791.661372839342</v>
      </c>
      <c r="D196">
        <v>54</v>
      </c>
      <c r="E196">
        <v>33</v>
      </c>
      <c r="F196">
        <v>9</v>
      </c>
      <c r="G196">
        <v>7.5409540000000002</v>
      </c>
      <c r="H196">
        <v>5</v>
      </c>
      <c r="I196">
        <v>1</v>
      </c>
      <c r="J196">
        <v>0</v>
      </c>
      <c r="K196">
        <v>1</v>
      </c>
      <c r="L196">
        <v>1</v>
      </c>
      <c r="M196">
        <v>0</v>
      </c>
      <c r="N196">
        <v>0</v>
      </c>
      <c r="O196">
        <v>14</v>
      </c>
      <c r="P196">
        <v>14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4</v>
      </c>
      <c r="AD196">
        <v>1</v>
      </c>
      <c r="AE196">
        <v>12</v>
      </c>
      <c r="AF196">
        <v>26</v>
      </c>
      <c r="AG196">
        <v>29</v>
      </c>
      <c r="AH196">
        <v>13</v>
      </c>
      <c r="AJ196" t="b">
        <f>OR(AND(B196=1,UserData!$D$4=1), AND(B196=2,UserData!$D$5=1), AND(B196=3,UserData!$D$6=1), UserData!$D$4=-1)</f>
        <v>1</v>
      </c>
      <c r="AK196">
        <f>IF(UserData!$D$2 &lt;&gt; -1, 1 -MIN(1, ABS(C196 - (UserData!$D$2+UserData!$D$3) / 2) / ABS(UserData!$D$2- (UserData!$D$2+UserData!$D$3) / 2 )), 1)</f>
        <v>0.30540286008893081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OR(AH196&lt;=UserData!$D$13, UserData!$D$13=-1)</f>
        <v>0</v>
      </c>
      <c r="AS196" t="b">
        <f>AND(AQ196=TRUE,OR(I196=UserData!$D$15, UserData!$D$15=-1, UserData!$D$15=1))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OR(R196=UserData!$D$23,UserData!$D$23=-1)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IF(AK196&gt;0, AJ196 * UserData!$D$35/2 + AK196 * UserData!$D$35/2 + COUNTIF(AL196:AO196,TRUE)/4 * UserData!$D$36 + COUNTIF(AP196:AS196,TRUE)/4 * UserData!$D$37 + COUNTIF(AT196:AW196,TRUE)/4 * UserData!$D$38 + COUNTIF(AX196:BA196,TRUE)/4 * UserData!$D$39 + COUNTIF(BB196:BL196,TRUE) * UserData!$D$40, 0)</f>
        <v>27.013507150222328</v>
      </c>
    </row>
    <row r="197" spans="1:66" x14ac:dyDescent="0.25">
      <c r="A197">
        <v>475</v>
      </c>
      <c r="B197" s="3">
        <v>2</v>
      </c>
      <c r="C197" s="28">
        <v>89000.80633900706</v>
      </c>
      <c r="D197">
        <v>51</v>
      </c>
      <c r="E197">
        <v>30</v>
      </c>
      <c r="F197">
        <v>10</v>
      </c>
      <c r="G197">
        <v>15.667400000000001</v>
      </c>
      <c r="H197">
        <v>9</v>
      </c>
      <c r="I197">
        <v>1</v>
      </c>
      <c r="J197">
        <v>0</v>
      </c>
      <c r="K197">
        <v>1</v>
      </c>
      <c r="L197">
        <v>0</v>
      </c>
      <c r="M197">
        <v>1</v>
      </c>
      <c r="N197">
        <v>0</v>
      </c>
      <c r="O197">
        <v>12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11</v>
      </c>
      <c r="AF197">
        <v>32</v>
      </c>
      <c r="AG197">
        <v>19</v>
      </c>
      <c r="AH197">
        <v>3</v>
      </c>
      <c r="AJ197" t="b">
        <f>OR(AND(B197=1,UserData!$D$4=1), AND(B197=2,UserData!$D$5=1), AND(B197=3,UserData!$D$6=1), UserData!$D$4=-1)</f>
        <v>1</v>
      </c>
      <c r="AK197">
        <f>IF(UserData!$D$2 &lt;&gt; -1, 1 -MIN(1, ABS(C197 - (UserData!$D$2+UserData!$D$3) / 2) / ABS(UserData!$D$2- (UserData!$D$2+UserData!$D$3) / 2 )), 1)</f>
        <v>0.30648931615779085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0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UserData!$D$15=1))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1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1</v>
      </c>
      <c r="AZ197" t="b">
        <f>OR(Q197&lt;&gt;UserData!$D$24,UserData!$D$24=-1,UserData!$D$24=0)</f>
        <v>1</v>
      </c>
      <c r="BA197" s="12" t="b">
        <f>OR(R197=UserData!$D$23,UserData!$D$23=-1)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IF(AK197&gt;0, AJ197 * UserData!$D$35/2 + AK197 * UserData!$D$35/2 + COUNTIF(AL197:AO197,TRUE)/4 * UserData!$D$36 + COUNTIF(AP197:AS197,TRUE)/4 * UserData!$D$37 + COUNTIF(AT197:AW197,TRUE)/4 * UserData!$D$38 + COUNTIF(AX197:BA197,TRUE)/4 * UserData!$D$39 + COUNTIF(BB197:BL197,TRUE) * UserData!$D$40, 0)</f>
        <v>27.016223290394478</v>
      </c>
    </row>
    <row r="198" spans="1:66" x14ac:dyDescent="0.25">
      <c r="A198">
        <v>435</v>
      </c>
      <c r="B198" s="3">
        <v>2</v>
      </c>
      <c r="C198" s="28">
        <v>89576.464461331576</v>
      </c>
      <c r="D198">
        <v>45</v>
      </c>
      <c r="E198">
        <v>29</v>
      </c>
      <c r="F198">
        <v>6</v>
      </c>
      <c r="G198">
        <v>16.394020000000001</v>
      </c>
      <c r="H198">
        <v>7</v>
      </c>
      <c r="I198">
        <v>1</v>
      </c>
      <c r="J198">
        <v>0</v>
      </c>
      <c r="K198">
        <v>1</v>
      </c>
      <c r="L198">
        <v>1</v>
      </c>
      <c r="M198">
        <v>0</v>
      </c>
      <c r="N198">
        <v>0</v>
      </c>
      <c r="O198">
        <v>9</v>
      </c>
      <c r="P198">
        <v>9</v>
      </c>
      <c r="Q198">
        <v>0</v>
      </c>
      <c r="R198">
        <v>1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5</v>
      </c>
      <c r="AD198">
        <v>1</v>
      </c>
      <c r="AE198">
        <v>10</v>
      </c>
      <c r="AF198">
        <v>27</v>
      </c>
      <c r="AG198">
        <v>22</v>
      </c>
      <c r="AH198">
        <v>3.3</v>
      </c>
      <c r="AJ198" t="b">
        <f>OR(AND(B198=1,UserData!$D$4=1), AND(B198=2,UserData!$D$5=1), AND(B198=3,UserData!$D$6=1), UserData!$D$4=-1)</f>
        <v>1</v>
      </c>
      <c r="AK198">
        <f>IF(UserData!$D$2 &lt;&gt; -1, 1 -MIN(1, ABS(C198 - (UserData!$D$2+UserData!$D$3) / 2) / ABS(UserData!$D$2- (UserData!$D$2+UserData!$D$3) / 2 )), 1)</f>
        <v>0.30947971689297549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0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UserData!$D$15=1))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1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OR(R198=UserData!$D$23,UserData!$D$23=-1)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IF(AK198&gt;0, AJ198 * UserData!$D$35/2 + AK198 * UserData!$D$35/2 + COUNTIF(AL198:AO198,TRUE)/4 * UserData!$D$36 + COUNTIF(AP198:AS198,TRUE)/4 * UserData!$D$37 + COUNTIF(AT198:AW198,TRUE)/4 * UserData!$D$38 + COUNTIF(AX198:BA198,TRUE)/4 * UserData!$D$39 + COUNTIF(BB198:BL198,TRUE) * UserData!$D$40, 0)</f>
        <v>27.02369929223244</v>
      </c>
    </row>
    <row r="199" spans="1:66" x14ac:dyDescent="0.25">
      <c r="A199">
        <v>108</v>
      </c>
      <c r="B199" s="3">
        <v>2</v>
      </c>
      <c r="C199" s="28">
        <v>89942.650553304557</v>
      </c>
      <c r="D199">
        <v>52</v>
      </c>
      <c r="E199">
        <v>32</v>
      </c>
      <c r="F199">
        <v>9</v>
      </c>
      <c r="G199">
        <v>13.662190000000001</v>
      </c>
      <c r="H199">
        <v>10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12</v>
      </c>
      <c r="P199">
        <v>12</v>
      </c>
      <c r="Q199">
        <v>0</v>
      </c>
      <c r="R199">
        <v>1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</v>
      </c>
      <c r="AD199">
        <v>1</v>
      </c>
      <c r="AE199">
        <v>11</v>
      </c>
      <c r="AF199">
        <v>8</v>
      </c>
      <c r="AG199">
        <v>27</v>
      </c>
      <c r="AH199">
        <v>6.3</v>
      </c>
      <c r="AJ199" t="b">
        <f>OR(AND(B199=1,UserData!$D$4=1), AND(B199=2,UserData!$D$5=1), AND(B199=3,UserData!$D$6=1), UserData!$D$4=-1)</f>
        <v>1</v>
      </c>
      <c r="AK199">
        <f>IF(UserData!$D$2 &lt;&gt; -1, 1 -MIN(1, ABS(C199 - (UserData!$D$2+UserData!$D$3) / 2) / ABS(UserData!$D$2- (UserData!$D$2+UserData!$D$3) / 2 )), 1)</f>
        <v>0.31138196254223105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OR(AH199&lt;=UserData!$D$13, UserData!$D$13=-1)</f>
        <v>1</v>
      </c>
      <c r="AS199" t="b">
        <f>AND(AQ199=TRUE,OR(I199=UserData!$D$15, UserData!$D$15=-1, UserData!$D$15=1))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OR(R199=UserData!$D$23,UserData!$D$23=-1)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IF(AK199&gt;0, AJ199 * UserData!$D$35/2 + AK199 * UserData!$D$35/2 + COUNTIF(AL199:AO199,TRUE)/4 * UserData!$D$36 + COUNTIF(AP199:AS199,TRUE)/4 * UserData!$D$37 + COUNTIF(AT199:AW199,TRUE)/4 * UserData!$D$38 + COUNTIF(AX199:BA199,TRUE)/4 * UserData!$D$39 + COUNTIF(BB199:BL199,TRUE) * UserData!$D$40, 0)</f>
        <v>27.028454906355577</v>
      </c>
    </row>
    <row r="200" spans="1:66" x14ac:dyDescent="0.25">
      <c r="A200">
        <v>373</v>
      </c>
      <c r="B200" s="3">
        <v>2</v>
      </c>
      <c r="C200" s="28">
        <v>90042.040327013878</v>
      </c>
      <c r="D200">
        <v>51</v>
      </c>
      <c r="E200">
        <v>31</v>
      </c>
      <c r="F200">
        <v>11</v>
      </c>
      <c r="G200">
        <v>5.3342640000000001</v>
      </c>
      <c r="H200">
        <v>10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0</v>
      </c>
      <c r="O200">
        <v>17</v>
      </c>
      <c r="P200">
        <v>8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9</v>
      </c>
      <c r="AF200">
        <v>21</v>
      </c>
      <c r="AG200">
        <v>23</v>
      </c>
      <c r="AH200">
        <v>6.8</v>
      </c>
      <c r="AJ200" t="b">
        <f>OR(AND(B200=1,UserData!$D$4=1), AND(B200=2,UserData!$D$5=1), AND(B200=3,UserData!$D$6=1), UserData!$D$4=-1)</f>
        <v>1</v>
      </c>
      <c r="AK200">
        <f>IF(UserData!$D$2 &lt;&gt; -1, 1 -MIN(1, ABS(C200 - (UserData!$D$2+UserData!$D$3) / 2) / ABS(UserData!$D$2- (UserData!$D$2+UserData!$D$3) / 2 )), 1)</f>
        <v>0.31189826769079743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OR(AH200&lt;=UserData!$D$13, UserData!$D$13=-1)</f>
        <v>1</v>
      </c>
      <c r="AS200" t="b">
        <f>AND(AQ200=TRUE,OR(I200=UserData!$D$15, UserData!$D$15=-1, UserData!$D$15=1))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1</v>
      </c>
      <c r="AZ200" t="b">
        <f>OR(Q200&lt;&gt;UserData!$D$24,UserData!$D$24=-1,UserData!$D$24=0)</f>
        <v>1</v>
      </c>
      <c r="BA200" s="12" t="b">
        <f>OR(R200=UserData!$D$23,UserData!$D$23=-1)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IF(AK200&gt;0, AJ200 * UserData!$D$35/2 + AK200 * UserData!$D$35/2 + COUNTIF(AL200:AO200,TRUE)/4 * UserData!$D$36 + COUNTIF(AP200:AS200,TRUE)/4 * UserData!$D$37 + COUNTIF(AT200:AW200,TRUE)/4 * UserData!$D$38 + COUNTIF(AX200:BA200,TRUE)/4 * UserData!$D$39 + COUNTIF(BB200:BL200,TRUE) * UserData!$D$40, 0)</f>
        <v>28.279745669226994</v>
      </c>
    </row>
    <row r="201" spans="1:66" x14ac:dyDescent="0.25">
      <c r="A201">
        <v>705</v>
      </c>
      <c r="B201" s="3">
        <v>2</v>
      </c>
      <c r="C201" s="28">
        <v>90571.418867326429</v>
      </c>
      <c r="D201">
        <v>44</v>
      </c>
      <c r="E201">
        <v>31</v>
      </c>
      <c r="F201">
        <v>6</v>
      </c>
      <c r="G201">
        <v>3.7095020000000001</v>
      </c>
      <c r="H201">
        <v>8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0</v>
      </c>
      <c r="O201">
        <v>5</v>
      </c>
      <c r="P201">
        <v>2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3</v>
      </c>
      <c r="AD201">
        <v>0</v>
      </c>
      <c r="AE201">
        <v>7</v>
      </c>
      <c r="AF201">
        <v>51</v>
      </c>
      <c r="AG201">
        <v>33</v>
      </c>
      <c r="AH201">
        <v>6.8</v>
      </c>
      <c r="AJ201" t="b">
        <f>OR(AND(B201=1,UserData!$D$4=1), AND(B201=2,UserData!$D$5=1), AND(B201=3,UserData!$D$6=1), UserData!$D$4=-1)</f>
        <v>1</v>
      </c>
      <c r="AK201">
        <f>IF(UserData!$D$2 &lt;&gt; -1, 1 -MIN(1, ABS(C201 - (UserData!$D$2+UserData!$D$3) / 2) / ABS(UserData!$D$2- (UserData!$D$2+UserData!$D$3) / 2 )), 1)</f>
        <v>0.31464825751070857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1</v>
      </c>
      <c r="AS201" t="b">
        <f>AND(AQ201=TRUE,OR(I201=UserData!$D$15, UserData!$D$15=-1, UserData!$D$15=1))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1</v>
      </c>
      <c r="AY201" t="b">
        <f>AND(OR(P201&gt;=UserData!$D$21, UserData!$D$21=-1), OR(P201&lt;UserData!$D$22, UserData!$D$22=-1))</f>
        <v>1</v>
      </c>
      <c r="AZ201" t="b">
        <f>OR(Q201&lt;&gt;UserData!$D$24,UserData!$D$24=-1,UserData!$D$24=0)</f>
        <v>1</v>
      </c>
      <c r="BA201" s="12" t="b">
        <f>OR(R201=UserData!$D$23,UserData!$D$23=-1)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IF(AK201&gt;0, AJ201 * UserData!$D$35/2 + AK201 * UserData!$D$35/2 + COUNTIF(AL201:AO201,TRUE)/4 * UserData!$D$36 + COUNTIF(AP201:AS201,TRUE)/4 * UserData!$D$37 + COUNTIF(AT201:AW201,TRUE)/4 * UserData!$D$38 + COUNTIF(AX201:BA201,TRUE)/4 * UserData!$D$39 + COUNTIF(BB201:BL201,TRUE) * UserData!$D$40, 0)</f>
        <v>28.286620643776772</v>
      </c>
    </row>
    <row r="202" spans="1:66" x14ac:dyDescent="0.25">
      <c r="A202">
        <v>706</v>
      </c>
      <c r="B202" s="3">
        <v>2</v>
      </c>
      <c r="C202" s="28">
        <v>90571.418867326429</v>
      </c>
      <c r="D202">
        <v>44</v>
      </c>
      <c r="E202">
        <v>31</v>
      </c>
      <c r="F202">
        <v>6</v>
      </c>
      <c r="G202">
        <v>3.7095020000000001</v>
      </c>
      <c r="H202">
        <v>8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5</v>
      </c>
      <c r="P202">
        <v>2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0</v>
      </c>
      <c r="AE202">
        <v>7</v>
      </c>
      <c r="AF202">
        <v>51</v>
      </c>
      <c r="AG202">
        <v>33</v>
      </c>
      <c r="AH202">
        <v>6.8</v>
      </c>
      <c r="AJ202" t="b">
        <f>OR(AND(B202=1,UserData!$D$4=1), AND(B202=2,UserData!$D$5=1), AND(B202=3,UserData!$D$6=1), UserData!$D$4=-1)</f>
        <v>1</v>
      </c>
      <c r="AK202">
        <f>IF(UserData!$D$2 &lt;&gt; -1, 1 -MIN(1, ABS(C202 - (UserData!$D$2+UserData!$D$3) / 2) / ABS(UserData!$D$2- (UserData!$D$2+UserData!$D$3) / 2 )), 1)</f>
        <v>0.31464825751070857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1</v>
      </c>
      <c r="AS202" t="b">
        <f>AND(AQ202=TRUE,OR(I202=UserData!$D$15, UserData!$D$15=-1, UserData!$D$15=1))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1</v>
      </c>
      <c r="AY202" t="b">
        <f>AND(OR(P202&gt;=UserData!$D$21, UserData!$D$21=-1), OR(P202&lt;UserData!$D$22, UserData!$D$22=-1))</f>
        <v>1</v>
      </c>
      <c r="AZ202" t="b">
        <f>OR(Q202&lt;&gt;UserData!$D$24,UserData!$D$24=-1,UserData!$D$24=0)</f>
        <v>1</v>
      </c>
      <c r="BA202" s="12" t="b">
        <f>OR(R202=UserData!$D$23,UserData!$D$23=-1)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IF(AK202&gt;0, AJ202 * UserData!$D$35/2 + AK202 * UserData!$D$35/2 + COUNTIF(AL202:AO202,TRUE)/4 * UserData!$D$36 + COUNTIF(AP202:AS202,TRUE)/4 * UserData!$D$37 + COUNTIF(AT202:AW202,TRUE)/4 * UserData!$D$38 + COUNTIF(AX202:BA202,TRUE)/4 * UserData!$D$39 + COUNTIF(BB202:BL202,TRUE) * UserData!$D$40, 0)</f>
        <v>28.286620643776772</v>
      </c>
    </row>
    <row r="203" spans="1:66" x14ac:dyDescent="0.25">
      <c r="A203">
        <v>778</v>
      </c>
      <c r="B203" s="3">
        <v>2</v>
      </c>
      <c r="C203" s="28">
        <v>90571.758510901942</v>
      </c>
      <c r="D203">
        <v>49</v>
      </c>
      <c r="E203">
        <v>31</v>
      </c>
      <c r="F203">
        <v>9</v>
      </c>
      <c r="G203">
        <v>9.8908959999999997</v>
      </c>
      <c r="H203">
        <v>10</v>
      </c>
      <c r="I203">
        <v>0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54</v>
      </c>
      <c r="AG203">
        <v>23</v>
      </c>
      <c r="AH203">
        <v>4.4000000000000004</v>
      </c>
      <c r="AJ203" t="b">
        <f>OR(AND(B203=1,UserData!$D$4=1), AND(B203=2,UserData!$D$5=1), AND(B203=3,UserData!$D$6=1), UserData!$D$4=-1)</f>
        <v>1</v>
      </c>
      <c r="AK203">
        <f>IF(UserData!$D$2 &lt;&gt; -1, 1 -MIN(1, ABS(C203 - (UserData!$D$2+UserData!$D$3) / 2) / ABS(UserData!$D$2- (UserData!$D$2+UserData!$D$3) / 2 )), 1)</f>
        <v>0.31465002187458802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UserData!$D$15=1))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1</v>
      </c>
      <c r="AZ203" t="b">
        <f>OR(Q203&lt;&gt;UserData!$D$24,UserData!$D$24=-1,UserData!$D$24=0)</f>
        <v>1</v>
      </c>
      <c r="BA203" s="12" t="b">
        <f>OR(R203=UserData!$D$23,UserData!$D$23=-1)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IF(AK203&gt;0, AJ203 * UserData!$D$35/2 + AK203 * UserData!$D$35/2 + COUNTIF(AL203:AO203,TRUE)/4 * UserData!$D$36 + COUNTIF(AP203:AS203,TRUE)/4 * UserData!$D$37 + COUNTIF(AT203:AW203,TRUE)/4 * UserData!$D$38 + COUNTIF(AX203:BA203,TRUE)/4 * UserData!$D$39 + COUNTIF(BB203:BL203,TRUE) * UserData!$D$40, 0)</f>
        <v>28.286625054686468</v>
      </c>
    </row>
    <row r="204" spans="1:66" x14ac:dyDescent="0.25">
      <c r="A204">
        <v>1069</v>
      </c>
      <c r="B204" s="3">
        <v>2</v>
      </c>
      <c r="C204" s="28">
        <v>90571.922042993858</v>
      </c>
      <c r="D204">
        <v>52</v>
      </c>
      <c r="E204">
        <v>31</v>
      </c>
      <c r="F204">
        <v>9</v>
      </c>
      <c r="G204">
        <v>18.031891000000002</v>
      </c>
      <c r="H204">
        <v>7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12</v>
      </c>
      <c r="P204">
        <v>11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5</v>
      </c>
      <c r="AD204">
        <v>1</v>
      </c>
      <c r="AE204">
        <v>12</v>
      </c>
      <c r="AF204">
        <v>75</v>
      </c>
      <c r="AG204">
        <v>23</v>
      </c>
      <c r="AH204">
        <v>6.3</v>
      </c>
      <c r="AJ204" t="b">
        <f>OR(AND(B204=1,UserData!$D$4=1), AND(B204=2,UserData!$D$5=1), AND(B204=3,UserData!$D$6=1), UserData!$D$4=-1)</f>
        <v>1</v>
      </c>
      <c r="AK204">
        <f>IF(UserData!$D$2 &lt;&gt; -1, 1 -MIN(1, ABS(C204 - (UserData!$D$2+UserData!$D$3) / 2) / ABS(UserData!$D$2- (UserData!$D$2+UserData!$D$3) / 2 )), 1)</f>
        <v>0.31465087138312253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0</v>
      </c>
      <c r="AQ204" t="b">
        <f>OR(H204&lt;=UserData!$D$14, UserData!$D$14=-1)</f>
        <v>1</v>
      </c>
      <c r="AR204" t="b">
        <f>OR(AH204&lt;=UserData!$D$13, UserData!$D$13=-1)</f>
        <v>1</v>
      </c>
      <c r="AS204" t="b">
        <f>AND(AQ204=TRUE,OR(I204=UserData!$D$15, UserData!$D$15=-1, UserData!$D$15=1))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OR(R204=UserData!$D$23,UserData!$D$23=-1)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IF(AK204&gt;0, AJ204 * UserData!$D$35/2 + AK204 * UserData!$D$35/2 + COUNTIF(AL204:AO204,TRUE)/4 * UserData!$D$36 + COUNTIF(AP204:AS204,TRUE)/4 * UserData!$D$37 + COUNTIF(AT204:AW204,TRUE)/4 * UserData!$D$38 + COUNTIF(AX204:BA204,TRUE)/4 * UserData!$D$39 + COUNTIF(BB204:BL204,TRUE) * UserData!$D$40, 0)</f>
        <v>27.036627178457806</v>
      </c>
    </row>
    <row r="205" spans="1:66" x14ac:dyDescent="0.25">
      <c r="A205">
        <v>953</v>
      </c>
      <c r="B205" s="3">
        <v>2</v>
      </c>
      <c r="C205" s="28">
        <v>91200.778412757514</v>
      </c>
      <c r="D205">
        <v>43</v>
      </c>
      <c r="E205">
        <v>24</v>
      </c>
      <c r="F205">
        <v>6</v>
      </c>
      <c r="G205">
        <v>2.3677589999999999</v>
      </c>
      <c r="H205">
        <v>10</v>
      </c>
      <c r="I205">
        <v>1</v>
      </c>
      <c r="J205">
        <v>1</v>
      </c>
      <c r="K205">
        <v>0</v>
      </c>
      <c r="L205">
        <v>1</v>
      </c>
      <c r="M205">
        <v>0</v>
      </c>
      <c r="N205">
        <v>0</v>
      </c>
      <c r="O205">
        <v>5</v>
      </c>
      <c r="P205">
        <v>5</v>
      </c>
      <c r="Q205">
        <v>0</v>
      </c>
      <c r="R205">
        <v>1</v>
      </c>
      <c r="S205">
        <v>0</v>
      </c>
      <c r="T205">
        <v>0</v>
      </c>
      <c r="U205">
        <v>1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3</v>
      </c>
      <c r="AD205">
        <v>0</v>
      </c>
      <c r="AE205">
        <v>13</v>
      </c>
      <c r="AF205">
        <v>65</v>
      </c>
      <c r="AG205">
        <v>31</v>
      </c>
      <c r="AH205">
        <v>4.4000000000000004</v>
      </c>
      <c r="AJ205" t="b">
        <f>OR(AND(B205=1,UserData!$D$4=1), AND(B205=2,UserData!$D$5=1), AND(B205=3,UserData!$D$6=1), UserData!$D$4=-1)</f>
        <v>1</v>
      </c>
      <c r="AK205">
        <f>IF(UserData!$D$2 &lt;&gt; -1, 1 -MIN(1, ABS(C205 - (UserData!$D$2+UserData!$D$3) / 2) / ABS(UserData!$D$2- (UserData!$D$2+UserData!$D$3) / 2 )), 1)</f>
        <v>0.31791762377927246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UserData!$D$15=1))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1</v>
      </c>
      <c r="AY205" t="b">
        <f>AND(OR(P205&gt;=UserData!$D$21, UserData!$D$21=-1), OR(P205&lt;UserData!$D$22, UserData!$D$22=-1))</f>
        <v>1</v>
      </c>
      <c r="AZ205" t="b">
        <f>OR(Q205&lt;&gt;UserData!$D$24,UserData!$D$24=-1,UserData!$D$24=0)</f>
        <v>1</v>
      </c>
      <c r="BA205" s="12" t="b">
        <f>OR(R205=UserData!$D$23,UserData!$D$23=-1)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IF(AK205&gt;0, AJ205 * UserData!$D$35/2 + AK205 * UserData!$D$35/2 + COUNTIF(AL205:AO205,TRUE)/4 * UserData!$D$36 + COUNTIF(AP205:AS205,TRUE)/4 * UserData!$D$37 + COUNTIF(AT205:AW205,TRUE)/4 * UserData!$D$38 + COUNTIF(AX205:BA205,TRUE)/4 * UserData!$D$39 + COUNTIF(BB205:BL205,TRUE) * UserData!$D$40, 0)</f>
        <v>28.294794059448179</v>
      </c>
    </row>
    <row r="206" spans="1:66" x14ac:dyDescent="0.25">
      <c r="A206">
        <v>363</v>
      </c>
      <c r="B206" s="3">
        <v>2</v>
      </c>
      <c r="C206" s="28">
        <v>91829.156765637134</v>
      </c>
      <c r="D206">
        <v>64</v>
      </c>
      <c r="E206">
        <v>32</v>
      </c>
      <c r="F206">
        <v>12</v>
      </c>
      <c r="G206">
        <v>5.3380809999999999</v>
      </c>
      <c r="H206">
        <v>10</v>
      </c>
      <c r="I206">
        <v>0</v>
      </c>
      <c r="J206">
        <v>0</v>
      </c>
      <c r="K206">
        <v>0</v>
      </c>
      <c r="L206">
        <v>1</v>
      </c>
      <c r="M206">
        <v>1</v>
      </c>
      <c r="N206">
        <v>0</v>
      </c>
      <c r="O206">
        <v>17</v>
      </c>
      <c r="P206">
        <v>12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1</v>
      </c>
      <c r="AE206">
        <v>20</v>
      </c>
      <c r="AF206">
        <v>21</v>
      </c>
      <c r="AG206">
        <v>23</v>
      </c>
      <c r="AH206">
        <v>6.8</v>
      </c>
      <c r="AJ206" t="b">
        <f>OR(AND(B206=1,UserData!$D$4=1), AND(B206=2,UserData!$D$5=1), AND(B206=3,UserData!$D$6=1), UserData!$D$4=-1)</f>
        <v>1</v>
      </c>
      <c r="AK206">
        <f>IF(UserData!$D$2 &lt;&gt; -1, 1 -MIN(1, ABS(C206 - (UserData!$D$2+UserData!$D$3) / 2) / ABS(UserData!$D$2- (UserData!$D$2+UserData!$D$3) / 2 )), 1)</f>
        <v>0.32118189299662925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OR(AH206&lt;=UserData!$D$13, UserData!$D$13=-1)</f>
        <v>1</v>
      </c>
      <c r="AS206" t="b">
        <f>AND(AQ206=TRUE,OR(I206=UserData!$D$15, UserData!$D$15=-1, UserData!$D$15=1))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OR(R206=UserData!$D$23,UserData!$D$23=-1)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IF(AK206&gt;0, AJ206 * UserData!$D$35/2 + AK206 * UserData!$D$35/2 + COUNTIF(AL206:AO206,TRUE)/4 * UserData!$D$36 + COUNTIF(AP206:AS206,TRUE)/4 * UserData!$D$37 + COUNTIF(AT206:AW206,TRUE)/4 * UserData!$D$38 + COUNTIF(AX206:BA206,TRUE)/4 * UserData!$D$39 + COUNTIF(BB206:BL206,TRUE) * UserData!$D$40, 0)</f>
        <v>28.302954732491571</v>
      </c>
    </row>
    <row r="207" spans="1:66" x14ac:dyDescent="0.25">
      <c r="A207">
        <v>999</v>
      </c>
      <c r="B207" s="3">
        <v>2</v>
      </c>
      <c r="C207" s="28">
        <v>91829.358035904108</v>
      </c>
      <c r="D207">
        <v>48</v>
      </c>
      <c r="E207">
        <v>30</v>
      </c>
      <c r="F207">
        <v>7</v>
      </c>
      <c r="G207">
        <v>3.4453719999999999</v>
      </c>
      <c r="H207">
        <v>10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12</v>
      </c>
      <c r="P207">
        <v>2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11</v>
      </c>
      <c r="AF207">
        <v>70</v>
      </c>
      <c r="AG207">
        <v>18</v>
      </c>
      <c r="AH207">
        <v>9</v>
      </c>
      <c r="AJ207" t="b">
        <f>OR(AND(B207=1,UserData!$D$4=1), AND(B207=2,UserData!$D$5=1), AND(B207=3,UserData!$D$6=1), UserData!$D$4=-1)</f>
        <v>1</v>
      </c>
      <c r="AK207">
        <f>IF(UserData!$D$2 &lt;&gt; -1, 1 -MIN(1, ABS(C207 - (UserData!$D$2+UserData!$D$3) / 2) / ABS(UserData!$D$2- (UserData!$D$2+UserData!$D$3) / 2 )), 1)</f>
        <v>0.32118293854559488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OR(AH207&lt;=UserData!$D$13, UserData!$D$13=-1)</f>
        <v>1</v>
      </c>
      <c r="AS207" t="b">
        <f>AND(AQ207=TRUE,OR(I207=UserData!$D$15, UserData!$D$15=-1, UserData!$D$15=1))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1</v>
      </c>
      <c r="AZ207" t="b">
        <f>OR(Q207&lt;&gt;UserData!$D$24,UserData!$D$24=-1,UserData!$D$24=0)</f>
        <v>1</v>
      </c>
      <c r="BA207" s="12" t="b">
        <f>OR(R207=UserData!$D$23,UserData!$D$23=-1)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IF(AK207&gt;0, AJ207 * UserData!$D$35/2 + AK207 * UserData!$D$35/2 + COUNTIF(AL207:AO207,TRUE)/4 * UserData!$D$36 + COUNTIF(AP207:AS207,TRUE)/4 * UserData!$D$37 + COUNTIF(AT207:AW207,TRUE)/4 * UserData!$D$38 + COUNTIF(AX207:BA207,TRUE)/4 * UserData!$D$39 + COUNTIF(BB207:BL207,TRUE) * UserData!$D$40, 0)</f>
        <v>28.302957346363989</v>
      </c>
    </row>
    <row r="208" spans="1:66" x14ac:dyDescent="0.25">
      <c r="A208">
        <v>596</v>
      </c>
      <c r="B208" s="3">
        <v>2</v>
      </c>
      <c r="C208" s="28">
        <v>91829.358035904108</v>
      </c>
      <c r="D208">
        <v>48</v>
      </c>
      <c r="E208">
        <v>32</v>
      </c>
      <c r="F208">
        <v>9</v>
      </c>
      <c r="G208">
        <v>14.58652</v>
      </c>
      <c r="H208">
        <v>23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14</v>
      </c>
      <c r="P208">
        <v>12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7</v>
      </c>
      <c r="AF208">
        <v>41</v>
      </c>
      <c r="AG208">
        <v>25</v>
      </c>
      <c r="AH208">
        <v>3.7</v>
      </c>
      <c r="AJ208" t="b">
        <f>OR(AND(B208=1,UserData!$D$4=1), AND(B208=2,UserData!$D$5=1), AND(B208=3,UserData!$D$6=1), UserData!$D$4=-1)</f>
        <v>1</v>
      </c>
      <c r="AK208">
        <f>IF(UserData!$D$2 &lt;&gt; -1, 1 -MIN(1, ABS(C208 - (UserData!$D$2+UserData!$D$3) / 2) / ABS(UserData!$D$2- (UserData!$D$2+UserData!$D$3) / 2 )), 1)</f>
        <v>0.32118293854559488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0</v>
      </c>
      <c r="AQ208" t="b">
        <f>OR(H208&lt;=UserData!$D$14, UserData!$D$14=-1)</f>
        <v>1</v>
      </c>
      <c r="AR208" t="b">
        <f>OR(AH208&lt;=UserData!$D$13, UserData!$D$13=-1)</f>
        <v>1</v>
      </c>
      <c r="AS208" t="b">
        <f>AND(AQ208=TRUE,OR(I208=UserData!$D$15, UserData!$D$15=-1, UserData!$D$15=1))</f>
        <v>1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OR(R208=UserData!$D$23,UserData!$D$23=-1)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IF(AK208&gt;0, AJ208 * UserData!$D$35/2 + AK208 * UserData!$D$35/2 + COUNTIF(AL208:AO208,TRUE)/4 * UserData!$D$36 + COUNTIF(AP208:AS208,TRUE)/4 * UserData!$D$37 + COUNTIF(AT208:AW208,TRUE)/4 * UserData!$D$38 + COUNTIF(AX208:BA208,TRUE)/4 * UserData!$D$39 + COUNTIF(BB208:BL208,TRUE) * UserData!$D$40, 0)</f>
        <v>27.052957346363989</v>
      </c>
    </row>
    <row r="209" spans="1:66" x14ac:dyDescent="0.25">
      <c r="A209">
        <v>846</v>
      </c>
      <c r="B209" s="3">
        <v>2</v>
      </c>
      <c r="C209" s="28">
        <v>91829.559306171082</v>
      </c>
      <c r="D209">
        <v>40</v>
      </c>
      <c r="E209">
        <v>25</v>
      </c>
      <c r="F209">
        <v>7</v>
      </c>
      <c r="G209">
        <v>5.2467300000000003</v>
      </c>
      <c r="H209">
        <v>8</v>
      </c>
      <c r="I209">
        <v>1</v>
      </c>
      <c r="J209">
        <v>0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6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8</v>
      </c>
      <c r="AF209">
        <v>59</v>
      </c>
      <c r="AG209">
        <v>22</v>
      </c>
      <c r="AH209">
        <v>3.9</v>
      </c>
      <c r="AJ209" t="b">
        <f>OR(AND(B209=1,UserData!$D$4=1), AND(B209=2,UserData!$D$5=1), AND(B209=3,UserData!$D$6=1), UserData!$D$4=-1)</f>
        <v>1</v>
      </c>
      <c r="AK209">
        <f>IF(UserData!$D$2 &lt;&gt; -1, 1 -MIN(1, ABS(C209 - (UserData!$D$2+UserData!$D$3) / 2) / ABS(UserData!$D$2- (UserData!$D$2+UserData!$D$3) / 2 )), 1)</f>
        <v>0.3211839840945605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UserData!$D$15=1))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1</v>
      </c>
      <c r="AY209" t="b">
        <f>AND(OR(P209&gt;=UserData!$D$21, UserData!$D$21=-1), OR(P209&lt;UserData!$D$22, UserData!$D$22=-1))</f>
        <v>1</v>
      </c>
      <c r="AZ209" t="b">
        <f>OR(Q209&lt;&gt;UserData!$D$24,UserData!$D$24=-1,UserData!$D$24=0)</f>
        <v>1</v>
      </c>
      <c r="BA209" s="12" t="b">
        <f>OR(R209=UserData!$D$23,UserData!$D$23=-1)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IF(AK209&gt;0, AJ209 * UserData!$D$35/2 + AK209 * UserData!$D$35/2 + COUNTIF(AL209:AO209,TRUE)/4 * UserData!$D$36 + COUNTIF(AP209:AS209,TRUE)/4 * UserData!$D$37 + COUNTIF(AT209:AW209,TRUE)/4 * UserData!$D$38 + COUNTIF(AX209:BA209,TRUE)/4 * UserData!$D$39 + COUNTIF(BB209:BL209,TRUE) * UserData!$D$40, 0)</f>
        <v>28.3029599602364</v>
      </c>
    </row>
    <row r="210" spans="1:66" x14ac:dyDescent="0.25">
      <c r="A210">
        <v>353</v>
      </c>
      <c r="B210" s="3">
        <v>2</v>
      </c>
      <c r="C210" s="28">
        <v>91829.810894004797</v>
      </c>
      <c r="D210">
        <v>49</v>
      </c>
      <c r="E210">
        <v>31</v>
      </c>
      <c r="F210">
        <v>9</v>
      </c>
      <c r="G210">
        <v>2.162639</v>
      </c>
      <c r="H210">
        <v>3</v>
      </c>
      <c r="I210">
        <v>0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12</v>
      </c>
      <c r="P210">
        <v>4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3</v>
      </c>
      <c r="AD210">
        <v>1</v>
      </c>
      <c r="AE210">
        <v>9</v>
      </c>
      <c r="AF210">
        <v>21</v>
      </c>
      <c r="AG210">
        <v>23</v>
      </c>
      <c r="AH210">
        <v>6.8</v>
      </c>
      <c r="AJ210" t="b">
        <f>OR(AND(B210=1,UserData!$D$4=1), AND(B210=2,UserData!$D$5=1), AND(B210=3,UserData!$D$6=1), UserData!$D$4=-1)</f>
        <v>1</v>
      </c>
      <c r="AK210">
        <f>IF(UserData!$D$2 &lt;&gt; -1, 1 -MIN(1, ABS(C210 - (UserData!$D$2+UserData!$D$3) / 2) / ABS(UserData!$D$2- (UserData!$D$2+UserData!$D$3) / 2 )), 1)</f>
        <v>0.32118529103076743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OR(AH210&lt;=UserData!$D$13, UserData!$D$13=-1)</f>
        <v>1</v>
      </c>
      <c r="AS210" t="b">
        <f>AND(AQ210=TRUE,OR(I210=UserData!$D$15, UserData!$D$15=-1, UserData!$D$15=1))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1</v>
      </c>
      <c r="AZ210" t="b">
        <f>OR(Q210&lt;&gt;UserData!$D$24,UserData!$D$24=-1,UserData!$D$24=0)</f>
        <v>1</v>
      </c>
      <c r="BA210" s="12" t="b">
        <f>OR(R210=UserData!$D$23,UserData!$D$23=-1)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IF(AK210&gt;0, AJ210 * UserData!$D$35/2 + AK210 * UserData!$D$35/2 + COUNTIF(AL210:AO210,TRUE)/4 * UserData!$D$36 + COUNTIF(AP210:AS210,TRUE)/4 * UserData!$D$37 + COUNTIF(AT210:AW210,TRUE)/4 * UserData!$D$38 + COUNTIF(AX210:BA210,TRUE)/4 * UserData!$D$39 + COUNTIF(BB210:BL210,TRUE) * UserData!$D$40, 0)</f>
        <v>28.302963227576917</v>
      </c>
    </row>
    <row r="211" spans="1:66" x14ac:dyDescent="0.25">
      <c r="A211">
        <v>666</v>
      </c>
      <c r="B211" s="3">
        <v>2</v>
      </c>
      <c r="C211" s="28">
        <v>91829.810894004797</v>
      </c>
      <c r="D211">
        <v>52</v>
      </c>
      <c r="E211">
        <v>30</v>
      </c>
      <c r="F211">
        <v>9</v>
      </c>
      <c r="G211">
        <v>1.733582</v>
      </c>
      <c r="H211">
        <v>10</v>
      </c>
      <c r="I211">
        <v>1</v>
      </c>
      <c r="J211">
        <v>0</v>
      </c>
      <c r="K211">
        <v>0</v>
      </c>
      <c r="L211">
        <v>1</v>
      </c>
      <c r="M211">
        <v>1</v>
      </c>
      <c r="N211">
        <v>0</v>
      </c>
      <c r="O211">
        <v>14</v>
      </c>
      <c r="P211">
        <v>8</v>
      </c>
      <c r="Q211">
        <v>0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3</v>
      </c>
      <c r="AD211">
        <v>1</v>
      </c>
      <c r="AE211">
        <v>13</v>
      </c>
      <c r="AF211">
        <v>46</v>
      </c>
      <c r="AG211">
        <v>31</v>
      </c>
      <c r="AH211">
        <v>14</v>
      </c>
      <c r="AJ211" t="b">
        <f>OR(AND(B211=1,UserData!$D$4=1), AND(B211=2,UserData!$D$5=1), AND(B211=3,UserData!$D$6=1), UserData!$D$4=-1)</f>
        <v>1</v>
      </c>
      <c r="AK211">
        <f>IF(UserData!$D$2 &lt;&gt; -1, 1 -MIN(1, ABS(C211 - (UserData!$D$2+UserData!$D$3) / 2) / ABS(UserData!$D$2- (UserData!$D$2+UserData!$D$3) / 2 )), 1)</f>
        <v>0.32118529103076743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0</v>
      </c>
      <c r="AS211" t="b">
        <f>AND(AQ211=TRUE,OR(I211=UserData!$D$15, UserData!$D$15=-1, UserData!$D$15=1))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1</v>
      </c>
      <c r="AZ211" t="b">
        <f>OR(Q211&lt;&gt;UserData!$D$24,UserData!$D$24=-1,UserData!$D$24=0)</f>
        <v>1</v>
      </c>
      <c r="BA211" s="12" t="b">
        <f>OR(R211=UserData!$D$23,UserData!$D$23=-1)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IF(AK211&gt;0, AJ211 * UserData!$D$35/2 + AK211 * UserData!$D$35/2 + COUNTIF(AL211:AO211,TRUE)/4 * UserData!$D$36 + COUNTIF(AP211:AS211,TRUE)/4 * UserData!$D$37 + COUNTIF(AT211:AW211,TRUE)/4 * UserData!$D$38 + COUNTIF(AX211:BA211,TRUE)/4 * UserData!$D$39 + COUNTIF(BB211:BL211,TRUE) * UserData!$D$40, 0)</f>
        <v>27.052963227576917</v>
      </c>
    </row>
    <row r="212" spans="1:66" x14ac:dyDescent="0.25">
      <c r="A212">
        <v>157</v>
      </c>
      <c r="B212" s="3">
        <v>2</v>
      </c>
      <c r="C212" s="28">
        <v>92516.872109098564</v>
      </c>
      <c r="D212">
        <v>54</v>
      </c>
      <c r="E212">
        <v>30</v>
      </c>
      <c r="F212">
        <v>8</v>
      </c>
      <c r="G212">
        <v>15.95313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12</v>
      </c>
      <c r="P212">
        <v>9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1</v>
      </c>
      <c r="AE212">
        <v>16</v>
      </c>
      <c r="AF212">
        <v>11</v>
      </c>
      <c r="AG212">
        <v>21</v>
      </c>
      <c r="AH212">
        <v>7.5</v>
      </c>
      <c r="AJ212" t="b">
        <f>OR(AND(B212=1,UserData!$D$4=1), AND(B212=2,UserData!$D$5=1), AND(B212=3,UserData!$D$6=1), UserData!$D$4=-1)</f>
        <v>1</v>
      </c>
      <c r="AK212">
        <f>IF(UserData!$D$2 &lt;&gt; -1, 1 -MIN(1, ABS(C212 - (UserData!$D$2+UserData!$D$3) / 2) / ABS(UserData!$D$2- (UserData!$D$2+UserData!$D$3) / 2 )), 1)</f>
        <v>0.32475440311840165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0</v>
      </c>
      <c r="AQ212" t="b">
        <f>OR(H212&lt;=UserData!$D$14, UserData!$D$14=-1)</f>
        <v>1</v>
      </c>
      <c r="AR212" t="b">
        <f>OR(AH212&lt;=UserData!$D$13, UserData!$D$13=-1)</f>
        <v>1</v>
      </c>
      <c r="AS212" t="b">
        <f>AND(AQ212=TRUE,OR(I212=UserData!$D$15, UserData!$D$15=-1, UserData!$D$15=1))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OR(R212=UserData!$D$23,UserData!$D$23=-1)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IF(AK212&gt;0, AJ212 * UserData!$D$35/2 + AK212 * UserData!$D$35/2 + COUNTIF(AL212:AO212,TRUE)/4 * UserData!$D$36 + COUNTIF(AP212:AS212,TRUE)/4 * UserData!$D$37 + COUNTIF(AT212:AW212,TRUE)/4 * UserData!$D$38 + COUNTIF(AX212:BA212,TRUE)/4 * UserData!$D$39 + COUNTIF(BB212:BL212,TRUE) * UserData!$D$40, 0)</f>
        <v>27.061886007796005</v>
      </c>
    </row>
    <row r="213" spans="1:66" x14ac:dyDescent="0.25">
      <c r="A213">
        <v>636</v>
      </c>
      <c r="B213" s="3">
        <v>2</v>
      </c>
      <c r="C213" s="28">
        <v>93075.975751964594</v>
      </c>
      <c r="D213">
        <v>44</v>
      </c>
      <c r="E213">
        <v>27</v>
      </c>
      <c r="F213">
        <v>7</v>
      </c>
      <c r="G213">
        <v>0.56201800000000002</v>
      </c>
      <c r="H213">
        <v>3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5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3</v>
      </c>
      <c r="AD213">
        <v>1</v>
      </c>
      <c r="AE213">
        <v>10</v>
      </c>
      <c r="AF213">
        <v>45</v>
      </c>
      <c r="AG213">
        <v>26</v>
      </c>
      <c r="AH213">
        <v>11</v>
      </c>
      <c r="AJ213" t="b">
        <f>OR(AND(B213=1,UserData!$D$4=1), AND(B213=2,UserData!$D$5=1), AND(B213=3,UserData!$D$6=1), UserData!$D$4=-1)</f>
        <v>1</v>
      </c>
      <c r="AK213">
        <f>IF(UserData!$D$2 &lt;&gt; -1, 1 -MIN(1, ABS(C213 - (UserData!$D$2+UserData!$D$3) / 2) / ABS(UserData!$D$2- (UserData!$D$2+UserData!$D$3) / 2 )), 1)</f>
        <v>0.32765880745116727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0</v>
      </c>
      <c r="AS213" t="b">
        <f>AND(AQ213=TRUE,OR(I213=UserData!$D$15, UserData!$D$15=-1, UserData!$D$15=1))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1</v>
      </c>
      <c r="AZ213" t="b">
        <f>OR(Q213&lt;&gt;UserData!$D$24,UserData!$D$24=-1,UserData!$D$24=0)</f>
        <v>1</v>
      </c>
      <c r="BA213" s="12" t="b">
        <f>OR(R213=UserData!$D$23,UserData!$D$23=-1)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IF(AK213&gt;0, AJ213 * UserData!$D$35/2 + AK213 * UserData!$D$35/2 + COUNTIF(AL213:AO213,TRUE)/4 * UserData!$D$36 + COUNTIF(AP213:AS213,TRUE)/4 * UserData!$D$37 + COUNTIF(AT213:AW213,TRUE)/4 * UserData!$D$38 + COUNTIF(AX213:BA213,TRUE)/4 * UserData!$D$39 + COUNTIF(BB213:BL213,TRUE) * UserData!$D$40, 0)</f>
        <v>27.069147018627916</v>
      </c>
    </row>
    <row r="214" spans="1:66" x14ac:dyDescent="0.25">
      <c r="A214">
        <v>652</v>
      </c>
      <c r="B214" s="3">
        <v>2</v>
      </c>
      <c r="C214" s="28">
        <v>93075.975751964594</v>
      </c>
      <c r="D214">
        <v>44</v>
      </c>
      <c r="E214">
        <v>27</v>
      </c>
      <c r="F214">
        <v>7</v>
      </c>
      <c r="G214">
        <v>0.56201800000000002</v>
      </c>
      <c r="H214">
        <v>3</v>
      </c>
      <c r="I214">
        <v>1</v>
      </c>
      <c r="J214">
        <v>0</v>
      </c>
      <c r="K214">
        <v>1</v>
      </c>
      <c r="L214">
        <v>1</v>
      </c>
      <c r="M214">
        <v>1</v>
      </c>
      <c r="N214">
        <v>0</v>
      </c>
      <c r="O214">
        <v>12</v>
      </c>
      <c r="P214">
        <v>5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1</v>
      </c>
      <c r="AE214">
        <v>10</v>
      </c>
      <c r="AF214">
        <v>45</v>
      </c>
      <c r="AG214">
        <v>26</v>
      </c>
      <c r="AH214">
        <v>11</v>
      </c>
      <c r="AJ214" t="b">
        <f>OR(AND(B214=1,UserData!$D$4=1), AND(B214=2,UserData!$D$5=1), AND(B214=3,UserData!$D$6=1), UserData!$D$4=-1)</f>
        <v>1</v>
      </c>
      <c r="AK214">
        <f>IF(UserData!$D$2 &lt;&gt; -1, 1 -MIN(1, ABS(C214 - (UserData!$D$2+UserData!$D$3) / 2) / ABS(UserData!$D$2- (UserData!$D$2+UserData!$D$3) / 2 )), 1)</f>
        <v>0.32765880745116727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0</v>
      </c>
      <c r="AS214" t="b">
        <f>AND(AQ214=TRUE,OR(I214=UserData!$D$15, UserData!$D$15=-1, UserData!$D$15=1))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1</v>
      </c>
      <c r="AZ214" t="b">
        <f>OR(Q214&lt;&gt;UserData!$D$24,UserData!$D$24=-1,UserData!$D$24=0)</f>
        <v>1</v>
      </c>
      <c r="BA214" s="12" t="b">
        <f>OR(R214=UserData!$D$23,UserData!$D$23=-1)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IF(AK214&gt;0, AJ214 * UserData!$D$35/2 + AK214 * UserData!$D$35/2 + COUNTIF(AL214:AO214,TRUE)/4 * UserData!$D$36 + COUNTIF(AP214:AS214,TRUE)/4 * UserData!$D$37 + COUNTIF(AT214:AW214,TRUE)/4 * UserData!$D$38 + COUNTIF(AX214:BA214,TRUE)/4 * UserData!$D$39 + COUNTIF(BB214:BL214,TRUE) * UserData!$D$40, 0)</f>
        <v>27.069147018627916</v>
      </c>
    </row>
    <row r="215" spans="1:66" x14ac:dyDescent="0.25">
      <c r="A215">
        <v>366</v>
      </c>
      <c r="B215" s="3">
        <v>2</v>
      </c>
      <c r="C215" s="28">
        <v>93087.699745015736</v>
      </c>
      <c r="D215">
        <v>52</v>
      </c>
      <c r="E215">
        <v>32</v>
      </c>
      <c r="F215">
        <v>10</v>
      </c>
      <c r="G215">
        <v>5.2642579999999999</v>
      </c>
      <c r="H215">
        <v>7</v>
      </c>
      <c r="I215">
        <v>0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14</v>
      </c>
      <c r="P215">
        <v>7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10</v>
      </c>
      <c r="AF215">
        <v>21</v>
      </c>
      <c r="AG215">
        <v>23</v>
      </c>
      <c r="AH215">
        <v>6.8</v>
      </c>
      <c r="AJ215" t="b">
        <f>OR(AND(B215=1,UserData!$D$4=1), AND(B215=2,UserData!$D$5=1), AND(B215=3,UserData!$D$6=1), UserData!$D$4=-1)</f>
        <v>1</v>
      </c>
      <c r="AK215">
        <f>IF(UserData!$D$2 &lt;&gt; -1, 1 -MIN(1, ABS(C215 - (UserData!$D$2+UserData!$D$3) / 2) / ABS(UserData!$D$2- (UserData!$D$2+UserData!$D$3) / 2 )), 1)</f>
        <v>0.32771971067841232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OR(AH215&lt;=UserData!$D$13, UserData!$D$13=-1)</f>
        <v>1</v>
      </c>
      <c r="AS215" t="b">
        <f>AND(AQ215=TRUE,OR(I215=UserData!$D$15, UserData!$D$15=-1, UserData!$D$15=1))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1</v>
      </c>
      <c r="AZ215" t="b">
        <f>OR(Q215&lt;&gt;UserData!$D$24,UserData!$D$24=-1,UserData!$D$24=0)</f>
        <v>1</v>
      </c>
      <c r="BA215" s="12" t="b">
        <f>OR(R215=UserData!$D$23,UserData!$D$23=-1)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IF(AK215&gt;0, AJ215 * UserData!$D$35/2 + AK215 * UserData!$D$35/2 + COUNTIF(AL215:AO215,TRUE)/4 * UserData!$D$36 + COUNTIF(AP215:AS215,TRUE)/4 * UserData!$D$37 + COUNTIF(AT215:AW215,TRUE)/4 * UserData!$D$38 + COUNTIF(AX215:BA215,TRUE)/4 * UserData!$D$39 + COUNTIF(BB215:BL215,TRUE) * UserData!$D$40, 0)</f>
        <v>28.319299276696029</v>
      </c>
    </row>
    <row r="216" spans="1:66" x14ac:dyDescent="0.25">
      <c r="A216">
        <v>598</v>
      </c>
      <c r="B216" s="3">
        <v>2</v>
      </c>
      <c r="C216" s="28">
        <v>93716.468059037608</v>
      </c>
      <c r="D216">
        <v>40</v>
      </c>
      <c r="E216">
        <v>29</v>
      </c>
      <c r="F216">
        <v>6</v>
      </c>
      <c r="G216">
        <v>14.245799999999999</v>
      </c>
      <c r="H216">
        <v>4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14</v>
      </c>
      <c r="P216">
        <v>5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1</v>
      </c>
      <c r="AE216">
        <v>5</v>
      </c>
      <c r="AF216">
        <v>41</v>
      </c>
      <c r="AG216">
        <v>25</v>
      </c>
      <c r="AH216">
        <v>3.7</v>
      </c>
      <c r="AJ216" t="b">
        <f>OR(AND(B216=1,UserData!$D$4=1), AND(B216=2,UserData!$D$5=1), AND(B216=3,UserData!$D$6=1), UserData!$D$4=-1)</f>
        <v>1</v>
      </c>
      <c r="AK216">
        <f>IF(UserData!$D$2 &lt;&gt; -1, 1 -MIN(1, ABS(C216 - (UserData!$D$2+UserData!$D$3) / 2) / ABS(UserData!$D$2- (UserData!$D$2+UserData!$D$3) / 2 )), 1)</f>
        <v>0.33098600564688996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UserData!$D$15=1))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1</v>
      </c>
      <c r="AZ216" t="b">
        <f>OR(Q216&lt;&gt;UserData!$D$24,UserData!$D$24=-1,UserData!$D$24=0)</f>
        <v>1</v>
      </c>
      <c r="BA216" s="12" t="b">
        <f>OR(R216=UserData!$D$23,UserData!$D$23=-1)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IF(AK216&gt;0, AJ216 * UserData!$D$35/2 + AK216 * UserData!$D$35/2 + COUNTIF(AL216:AO216,TRUE)/4 * UserData!$D$36 + COUNTIF(AP216:AS216,TRUE)/4 * UserData!$D$37 + COUNTIF(AT216:AW216,TRUE)/4 * UserData!$D$38 + COUNTIF(AX216:BA216,TRUE)/4 * UserData!$D$39 + COUNTIF(BB216:BL216,TRUE) * UserData!$D$40, 0)</f>
        <v>27.077465014117223</v>
      </c>
    </row>
    <row r="217" spans="1:66" x14ac:dyDescent="0.25">
      <c r="A217">
        <v>746</v>
      </c>
      <c r="B217" s="3">
        <v>2</v>
      </c>
      <c r="C217" s="28">
        <v>93803.970307603871</v>
      </c>
      <c r="D217">
        <v>52</v>
      </c>
      <c r="E217">
        <v>30</v>
      </c>
      <c r="F217">
        <v>8</v>
      </c>
      <c r="G217">
        <v>12.913169999999999</v>
      </c>
      <c r="H217">
        <v>10</v>
      </c>
      <c r="I217">
        <v>0</v>
      </c>
      <c r="J217">
        <v>0</v>
      </c>
      <c r="K217">
        <v>0</v>
      </c>
      <c r="L217">
        <v>1</v>
      </c>
      <c r="M217">
        <v>1</v>
      </c>
      <c r="N217">
        <v>0</v>
      </c>
      <c r="O217">
        <v>12</v>
      </c>
      <c r="P217">
        <v>6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54</v>
      </c>
      <c r="AG217">
        <v>23</v>
      </c>
      <c r="AH217">
        <v>4.4000000000000004</v>
      </c>
      <c r="AJ217" t="b">
        <f>OR(AND(B217=1,UserData!$D$4=1), AND(B217=2,UserData!$D$5=1), AND(B217=3,UserData!$D$6=1), UserData!$D$4=-1)</f>
        <v>1</v>
      </c>
      <c r="AK217">
        <f>IF(UserData!$D$2 &lt;&gt; -1, 1 -MIN(1, ABS(C217 - (UserData!$D$2+UserData!$D$3) / 2) / ABS(UserData!$D$2- (UserData!$D$2+UserData!$D$3) / 2 )), 1)</f>
        <v>0.33144055805967665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UserData!$D$15=1))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1</v>
      </c>
      <c r="AZ217" t="b">
        <f>OR(Q217&lt;&gt;UserData!$D$24,UserData!$D$24=-1,UserData!$D$24=0)</f>
        <v>1</v>
      </c>
      <c r="BA217" s="12" t="b">
        <f>OR(R217=UserData!$D$23,UserData!$D$23=-1)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IF(AK217&gt;0, AJ217 * UserData!$D$35/2 + AK217 * UserData!$D$35/2 + COUNTIF(AL217:AO217,TRUE)/4 * UserData!$D$36 + COUNTIF(AP217:AS217,TRUE)/4 * UserData!$D$37 + COUNTIF(AT217:AW217,TRUE)/4 * UserData!$D$38 + COUNTIF(AX217:BA217,TRUE)/4 * UserData!$D$39 + COUNTIF(BB217:BL217,TRUE) * UserData!$D$40, 0)</f>
        <v>27.078601395149192</v>
      </c>
    </row>
    <row r="218" spans="1:66" x14ac:dyDescent="0.25">
      <c r="A218">
        <v>27</v>
      </c>
      <c r="B218" s="3">
        <v>2</v>
      </c>
      <c r="C218" s="28">
        <v>94224.574848009506</v>
      </c>
      <c r="D218">
        <v>56</v>
      </c>
      <c r="E218">
        <v>29</v>
      </c>
      <c r="F218">
        <v>11</v>
      </c>
      <c r="G218">
        <v>6.0955550000000001</v>
      </c>
      <c r="H218">
        <v>13</v>
      </c>
      <c r="I218">
        <v>1</v>
      </c>
      <c r="J218">
        <v>1</v>
      </c>
      <c r="K218">
        <v>0</v>
      </c>
      <c r="L218">
        <v>1</v>
      </c>
      <c r="M218">
        <v>1</v>
      </c>
      <c r="N218">
        <v>1</v>
      </c>
      <c r="O218">
        <v>15</v>
      </c>
      <c r="P218">
        <v>10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5</v>
      </c>
      <c r="AD218">
        <v>1</v>
      </c>
      <c r="AE218">
        <v>16</v>
      </c>
      <c r="AF218">
        <v>2</v>
      </c>
      <c r="AG218">
        <v>11</v>
      </c>
      <c r="AH218">
        <v>3.5</v>
      </c>
      <c r="AJ218" t="b">
        <f>OR(AND(B218=1,UserData!$D$4=1), AND(B218=2,UserData!$D$5=1), AND(B218=3,UserData!$D$6=1), UserData!$D$4=-1)</f>
        <v>1</v>
      </c>
      <c r="AK218">
        <f>IF(UserData!$D$2 &lt;&gt; -1, 1 -MIN(1, ABS(C218 - (UserData!$D$2+UserData!$D$3) / 2) / ABS(UserData!$D$2- (UserData!$D$2+UserData!$D$3) / 2 )), 1)</f>
        <v>0.33362549401050123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OR(AH218&lt;=UserData!$D$13, UserData!$D$13=-1)</f>
        <v>1</v>
      </c>
      <c r="AS218" t="b">
        <f>AND(AQ218=TRUE,OR(I218=UserData!$D$15, UserData!$D$15=-1, UserData!$D$15=1))</f>
        <v>1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OR(R218=UserData!$D$23,UserData!$D$23=-1)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IF(AK218&gt;0, AJ218 * UserData!$D$35/2 + AK218 * UserData!$D$35/2 + COUNTIF(AL218:AO218,TRUE)/4 * UserData!$D$36 + COUNTIF(AP218:AS218,TRUE)/4 * UserData!$D$37 + COUNTIF(AT218:AW218,TRUE)/4 * UserData!$D$38 + COUNTIF(AX218:BA218,TRUE)/4 * UserData!$D$39 + COUNTIF(BB218:BL218,TRUE) * UserData!$D$40, 0)</f>
        <v>28.334063735026255</v>
      </c>
    </row>
    <row r="219" spans="1:66" x14ac:dyDescent="0.25">
      <c r="A219">
        <v>887</v>
      </c>
      <c r="B219" s="3">
        <v>2</v>
      </c>
      <c r="C219" s="28">
        <v>94345.160896709363</v>
      </c>
      <c r="D219">
        <v>46</v>
      </c>
      <c r="E219">
        <v>30</v>
      </c>
      <c r="F219">
        <v>7</v>
      </c>
      <c r="G219">
        <v>14.487080000000001</v>
      </c>
      <c r="H219">
        <v>10</v>
      </c>
      <c r="I219">
        <v>0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14</v>
      </c>
      <c r="P219">
        <v>5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1</v>
      </c>
      <c r="AD219">
        <v>1</v>
      </c>
      <c r="AE219">
        <v>9</v>
      </c>
      <c r="AF219">
        <v>61</v>
      </c>
      <c r="AG219">
        <v>16</v>
      </c>
      <c r="AH219">
        <v>3.8</v>
      </c>
      <c r="AJ219" t="b">
        <f>OR(AND(B219=1,UserData!$D$4=1), AND(B219=2,UserData!$D$5=1), AND(B219=3,UserData!$D$6=1), UserData!$D$4=-1)</f>
        <v>1</v>
      </c>
      <c r="AK219">
        <f>IF(UserData!$D$2 &lt;&gt; -1, 1 -MIN(1, ABS(C219 - (UserData!$D$2+UserData!$D$3) / 2) / ABS(UserData!$D$2- (UserData!$D$2+UserData!$D$3) / 2 )), 1)</f>
        <v>0.33425190853450537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0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UserData!$D$15=1))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1</v>
      </c>
      <c r="AZ219" t="b">
        <f>OR(Q219&lt;&gt;UserData!$D$24,UserData!$D$24=-1,UserData!$D$24=0)</f>
        <v>1</v>
      </c>
      <c r="BA219" s="12" t="b">
        <f>OR(R219=UserData!$D$23,UserData!$D$23=-1)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IF(AK219&gt;0, AJ219 * UserData!$D$35/2 + AK219 * UserData!$D$35/2 + COUNTIF(AL219:AO219,TRUE)/4 * UserData!$D$36 + COUNTIF(AP219:AS219,TRUE)/4 * UserData!$D$37 + COUNTIF(AT219:AW219,TRUE)/4 * UserData!$D$38 + COUNTIF(AX219:BA219,TRUE)/4 * UserData!$D$39 + COUNTIF(BB219:BL219,TRUE) * UserData!$D$40, 0)</f>
        <v>27.085629771336265</v>
      </c>
    </row>
    <row r="220" spans="1:66" x14ac:dyDescent="0.25">
      <c r="A220">
        <v>1147</v>
      </c>
      <c r="B220" s="3">
        <v>2</v>
      </c>
      <c r="C220" s="28">
        <v>94345.160896709363</v>
      </c>
      <c r="D220">
        <v>46</v>
      </c>
      <c r="E220">
        <v>31</v>
      </c>
      <c r="F220">
        <v>8</v>
      </c>
      <c r="G220">
        <v>15.27364</v>
      </c>
      <c r="H220">
        <v>10</v>
      </c>
      <c r="I220">
        <v>1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14</v>
      </c>
      <c r="P220">
        <v>8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7</v>
      </c>
      <c r="AF220">
        <v>83</v>
      </c>
      <c r="AG220">
        <v>29</v>
      </c>
      <c r="AH220">
        <v>15</v>
      </c>
      <c r="AJ220" t="b">
        <f>OR(AND(B220=1,UserData!$D$4=1), AND(B220=2,UserData!$D$5=1), AND(B220=3,UserData!$D$6=1), UserData!$D$4=-1)</f>
        <v>1</v>
      </c>
      <c r="AK220">
        <f>IF(UserData!$D$2 &lt;&gt; -1, 1 -MIN(1, ABS(C220 - (UserData!$D$2+UserData!$D$3) / 2) / ABS(UserData!$D$2- (UserData!$D$2+UserData!$D$3) / 2 )), 1)</f>
        <v>0.33425190853450537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0</v>
      </c>
      <c r="AQ220" t="b">
        <f>OR(H220&lt;=UserData!$D$14, UserData!$D$14=-1)</f>
        <v>1</v>
      </c>
      <c r="AR220" t="b">
        <f>OR(AH220&lt;=UserData!$D$13, UserData!$D$13=-1)</f>
        <v>0</v>
      </c>
      <c r="AS220" t="b">
        <f>AND(AQ220=TRUE,OR(I220=UserData!$D$15, UserData!$D$15=-1, UserData!$D$15=1))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1</v>
      </c>
      <c r="AZ220" t="b">
        <f>OR(Q220&lt;&gt;UserData!$D$24,UserData!$D$24=-1,UserData!$D$24=0)</f>
        <v>1</v>
      </c>
      <c r="BA220" s="12" t="b">
        <f>OR(R220=UserData!$D$23,UserData!$D$23=-1)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IF(AK220&gt;0, AJ220 * UserData!$D$35/2 + AK220 * UserData!$D$35/2 + COUNTIF(AL220:AO220,TRUE)/4 * UserData!$D$36 + COUNTIF(AP220:AS220,TRUE)/4 * UserData!$D$37 + COUNTIF(AT220:AW220,TRUE)/4 * UserData!$D$38 + COUNTIF(AX220:BA220,TRUE)/4 * UserData!$D$39 + COUNTIF(BB220:BL220,TRUE) * UserData!$D$40, 0)</f>
        <v>25.835629771336265</v>
      </c>
    </row>
    <row r="221" spans="1:66" x14ac:dyDescent="0.25">
      <c r="A221">
        <v>508</v>
      </c>
      <c r="B221" s="3">
        <v>2</v>
      </c>
      <c r="C221" s="28">
        <v>94345.186055492726</v>
      </c>
      <c r="D221">
        <v>58</v>
      </c>
      <c r="E221">
        <v>23</v>
      </c>
      <c r="F221">
        <v>9</v>
      </c>
      <c r="G221">
        <v>5.9099409999999999</v>
      </c>
      <c r="H221">
        <v>5</v>
      </c>
      <c r="I221">
        <v>1</v>
      </c>
      <c r="J221">
        <v>0</v>
      </c>
      <c r="K221">
        <v>1</v>
      </c>
      <c r="L221">
        <v>1</v>
      </c>
      <c r="M221">
        <v>1</v>
      </c>
      <c r="N221">
        <v>0</v>
      </c>
      <c r="O221">
        <v>18</v>
      </c>
      <c r="P221">
        <v>17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1</v>
      </c>
      <c r="AE221">
        <v>26</v>
      </c>
      <c r="AF221">
        <v>34</v>
      </c>
      <c r="AG221">
        <v>25</v>
      </c>
      <c r="AH221">
        <v>8.6</v>
      </c>
      <c r="AJ221" t="b">
        <f>OR(AND(B221=1,UserData!$D$4=1), AND(B221=2,UserData!$D$5=1), AND(B221=3,UserData!$D$6=1), UserData!$D$4=-1)</f>
        <v>1</v>
      </c>
      <c r="AK221">
        <f>IF(UserData!$D$2 &lt;&gt; -1, 1 -MIN(1, ABS(C221 - (UserData!$D$2+UserData!$D$3) / 2) / ABS(UserData!$D$2- (UserData!$D$2+UserData!$D$3) / 2 )), 1)</f>
        <v>0.33425203922812607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OR(AH221&lt;=UserData!$D$13, UserData!$D$13=-1)</f>
        <v>1</v>
      </c>
      <c r="AS221" t="b">
        <f>AND(AQ221=TRUE,OR(I221=UserData!$D$15, UserData!$D$15=-1, UserData!$D$15=1))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OR(R221=UserData!$D$23,UserData!$D$23=-1)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IF(AK221&gt;0, AJ221 * UserData!$D$35/2 + AK221 * UserData!$D$35/2 + COUNTIF(AL221:AO221,TRUE)/4 * UserData!$D$36 + COUNTIF(AP221:AS221,TRUE)/4 * UserData!$D$37 + COUNTIF(AT221:AW221,TRUE)/4 * UserData!$D$38 + COUNTIF(AX221:BA221,TRUE)/4 * UserData!$D$39 + COUNTIF(BB221:BL221,TRUE) * UserData!$D$40, 0)</f>
        <v>28.335630098070315</v>
      </c>
    </row>
    <row r="222" spans="1:66" x14ac:dyDescent="0.25">
      <c r="A222">
        <v>1095</v>
      </c>
      <c r="B222" s="3">
        <v>2</v>
      </c>
      <c r="C222" s="28">
        <v>94345.437643326455</v>
      </c>
      <c r="D222">
        <v>48</v>
      </c>
      <c r="E222">
        <v>30</v>
      </c>
      <c r="F222">
        <v>8</v>
      </c>
      <c r="G222">
        <v>14.411160000000001</v>
      </c>
      <c r="H222">
        <v>5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12</v>
      </c>
      <c r="P222">
        <v>8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5</v>
      </c>
      <c r="AD222">
        <v>1</v>
      </c>
      <c r="AE222">
        <v>10</v>
      </c>
      <c r="AF222">
        <v>79</v>
      </c>
      <c r="AG222">
        <v>16</v>
      </c>
      <c r="AH222">
        <v>2.4</v>
      </c>
      <c r="AJ222" t="b">
        <f>OR(AND(B222=1,UserData!$D$4=1), AND(B222=2,UserData!$D$5=1), AND(B222=3,UserData!$D$6=1), UserData!$D$4=-1)</f>
        <v>1</v>
      </c>
      <c r="AK222">
        <f>IF(UserData!$D$2 &lt;&gt; -1, 1 -MIN(1, ABS(C222 - (UserData!$D$2+UserData!$D$3) / 2) / ABS(UserData!$D$2- (UserData!$D$2+UserData!$D$3) / 2 )), 1)</f>
        <v>0.33425334616433311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OR(AH222&lt;=UserData!$D$13, UserData!$D$13=-1)</f>
        <v>1</v>
      </c>
      <c r="AS222" t="b">
        <f>AND(AQ222=TRUE,OR(I222=UserData!$D$15, UserData!$D$15=-1, UserData!$D$15=1))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1</v>
      </c>
      <c r="AZ222" t="b">
        <f>OR(Q222&lt;&gt;UserData!$D$24,UserData!$D$24=-1,UserData!$D$24=0)</f>
        <v>1</v>
      </c>
      <c r="BA222" s="12" t="b">
        <f>OR(R222=UserData!$D$23,UserData!$D$23=-1)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IF(AK222&gt;0, AJ222 * UserData!$D$35/2 + AK222 * UserData!$D$35/2 + COUNTIF(AL222:AO222,TRUE)/4 * UserData!$D$36 + COUNTIF(AP222:AS222,TRUE)/4 * UserData!$D$37 + COUNTIF(AT222:AW222,TRUE)/4 * UserData!$D$38 + COUNTIF(AX222:BA222,TRUE)/4 * UserData!$D$39 + COUNTIF(BB222:BL222,TRUE) * UserData!$D$40, 0)</f>
        <v>27.085633365410832</v>
      </c>
    </row>
    <row r="223" spans="1:66" x14ac:dyDescent="0.25">
      <c r="A223">
        <v>833</v>
      </c>
      <c r="B223" s="3">
        <v>2</v>
      </c>
      <c r="C223" s="28">
        <v>94345.550857851616</v>
      </c>
      <c r="D223">
        <v>51</v>
      </c>
      <c r="E223">
        <v>31</v>
      </c>
      <c r="F223">
        <v>10</v>
      </c>
      <c r="G223">
        <v>16.000468999999999</v>
      </c>
      <c r="H223">
        <v>10</v>
      </c>
      <c r="I223">
        <v>1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12</v>
      </c>
      <c r="P223">
        <v>11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10</v>
      </c>
      <c r="AF223">
        <v>58</v>
      </c>
      <c r="AG223">
        <v>31</v>
      </c>
      <c r="AH223">
        <v>16</v>
      </c>
      <c r="AJ223" t="b">
        <f>OR(AND(B223=1,UserData!$D$4=1), AND(B223=2,UserData!$D$5=1), AND(B223=3,UserData!$D$6=1), UserData!$D$4=-1)</f>
        <v>1</v>
      </c>
      <c r="AK223">
        <f>IF(UserData!$D$2 &lt;&gt; -1, 1 -MIN(1, ABS(C223 - (UserData!$D$2+UserData!$D$3) / 2) / ABS(UserData!$D$2- (UserData!$D$2+UserData!$D$3) / 2 )), 1)</f>
        <v>0.33425393428562622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0</v>
      </c>
      <c r="AQ223" t="b">
        <f>OR(H223&lt;=UserData!$D$14, UserData!$D$14=-1)</f>
        <v>1</v>
      </c>
      <c r="AR223" t="b">
        <f>OR(AH223&lt;=UserData!$D$13, UserData!$D$13=-1)</f>
        <v>0</v>
      </c>
      <c r="AS223" t="b">
        <f>AND(AQ223=TRUE,OR(I223=UserData!$D$15, UserData!$D$15=-1, UserData!$D$15=1))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1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OR(R223=UserData!$D$23,UserData!$D$23=-1)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IF(AK223&gt;0, AJ223 * UserData!$D$35/2 + AK223 * UserData!$D$35/2 + COUNTIF(AL223:AO223,TRUE)/4 * UserData!$D$36 + COUNTIF(AP223:AS223,TRUE)/4 * UserData!$D$37 + COUNTIF(AT223:AW223,TRUE)/4 * UserData!$D$38 + COUNTIF(AX223:BA223,TRUE)/4 * UserData!$D$39 + COUNTIF(BB223:BL223,TRUE) * UserData!$D$40, 0)</f>
        <v>25.835634835714067</v>
      </c>
    </row>
    <row r="224" spans="1:66" x14ac:dyDescent="0.25">
      <c r="A224">
        <v>377</v>
      </c>
      <c r="B224" s="3">
        <v>2</v>
      </c>
      <c r="C224" s="28">
        <v>95243.870376916326</v>
      </c>
      <c r="D224">
        <v>53</v>
      </c>
      <c r="E224">
        <v>32</v>
      </c>
      <c r="F224">
        <v>8</v>
      </c>
      <c r="G224">
        <v>5.5399849999999997</v>
      </c>
      <c r="H224">
        <v>10</v>
      </c>
      <c r="I224">
        <v>0</v>
      </c>
      <c r="J224">
        <v>0</v>
      </c>
      <c r="K224">
        <v>0</v>
      </c>
      <c r="L224">
        <v>1</v>
      </c>
      <c r="M224">
        <v>1</v>
      </c>
      <c r="N224">
        <v>0</v>
      </c>
      <c r="O224">
        <v>17</v>
      </c>
      <c r="P224">
        <v>10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4</v>
      </c>
      <c r="AD224">
        <v>1</v>
      </c>
      <c r="AE224">
        <v>13</v>
      </c>
      <c r="AF224">
        <v>21</v>
      </c>
      <c r="AG224">
        <v>23</v>
      </c>
      <c r="AH224">
        <v>6.8</v>
      </c>
      <c r="AJ224" t="b">
        <f>OR(AND(B224=1,UserData!$D$4=1), AND(B224=2,UserData!$D$5=1), AND(B224=3,UserData!$D$6=1), UserData!$D$4=-1)</f>
        <v>1</v>
      </c>
      <c r="AK224">
        <f>IF(UserData!$D$2 &lt;&gt; -1, 1 -MIN(1, ABS(C224 - (UserData!$D$2+UserData!$D$3) / 2) / ABS(UserData!$D$2- (UserData!$D$2+UserData!$D$3) / 2 )), 1)</f>
        <v>0.33892048070625924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OR(AH224&lt;=UserData!$D$13, UserData!$D$13=-1)</f>
        <v>1</v>
      </c>
      <c r="AS224" t="b">
        <f>AND(AQ224=TRUE,OR(I224=UserData!$D$15, UserData!$D$15=-1, UserData!$D$15=1))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OR(R224=UserData!$D$23,UserData!$D$23=-1)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IF(AK224&gt;0, AJ224 * UserData!$D$35/2 + AK224 * UserData!$D$35/2 + COUNTIF(AL224:AO224,TRUE)/4 * UserData!$D$36 + COUNTIF(AP224:AS224,TRUE)/4 * UserData!$D$37 + COUNTIF(AT224:AW224,TRUE)/4 * UserData!$D$38 + COUNTIF(AX224:BA224,TRUE)/4 * UserData!$D$39 + COUNTIF(BB224:BL224,TRUE) * UserData!$D$40, 0)</f>
        <v>28.347301201765646</v>
      </c>
    </row>
    <row r="225" spans="1:66" x14ac:dyDescent="0.25">
      <c r="A225">
        <v>734</v>
      </c>
      <c r="B225" s="3">
        <v>2</v>
      </c>
      <c r="C225" s="28">
        <v>95603.2258592039</v>
      </c>
      <c r="D225">
        <v>44</v>
      </c>
      <c r="E225">
        <v>31</v>
      </c>
      <c r="F225">
        <v>5</v>
      </c>
      <c r="G225">
        <v>0.60128999999999999</v>
      </c>
      <c r="H225">
        <v>2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0</v>
      </c>
      <c r="O225">
        <v>5</v>
      </c>
      <c r="P225">
        <v>4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3</v>
      </c>
      <c r="AD225">
        <v>0</v>
      </c>
      <c r="AE225">
        <v>8</v>
      </c>
      <c r="AF225">
        <v>53</v>
      </c>
      <c r="AG225">
        <v>24</v>
      </c>
      <c r="AH225">
        <v>8.6999999999999993</v>
      </c>
      <c r="AJ225" t="b">
        <f>OR(AND(B225=1,UserData!$D$4=1), AND(B225=2,UserData!$D$5=1), AND(B225=3,UserData!$D$6=1), UserData!$D$4=-1)</f>
        <v>1</v>
      </c>
      <c r="AK225">
        <f>IF(UserData!$D$2 &lt;&gt; -1, 1 -MIN(1, ABS(C225 - (UserData!$D$2+UserData!$D$3) / 2) / ABS(UserData!$D$2- (UserData!$D$2+UserData!$D$3) / 2 )), 1)</f>
        <v>0.34078724303749519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1</v>
      </c>
      <c r="AS225" t="b">
        <f>AND(AQ225=TRUE,OR(I225=UserData!$D$15, UserData!$D$15=-1, UserData!$D$15=1))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1</v>
      </c>
      <c r="AY225" t="b">
        <f>AND(OR(P225&gt;=UserData!$D$21, UserData!$D$21=-1), OR(P225&lt;UserData!$D$22, UserData!$D$22=-1))</f>
        <v>1</v>
      </c>
      <c r="AZ225" t="b">
        <f>OR(Q225&lt;&gt;UserData!$D$24,UserData!$D$24=-1,UserData!$D$24=0)</f>
        <v>1</v>
      </c>
      <c r="BA225" s="12" t="b">
        <f>OR(R225=UserData!$D$23,UserData!$D$23=-1)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IF(AK225&gt;0, AJ225 * UserData!$D$35/2 + AK225 * UserData!$D$35/2 + COUNTIF(AL225:AO225,TRUE)/4 * UserData!$D$36 + COUNTIF(AP225:AS225,TRUE)/4 * UserData!$D$37 + COUNTIF(AT225:AW225,TRUE)/4 * UserData!$D$38 + COUNTIF(AX225:BA225,TRUE)/4 * UserData!$D$39 + COUNTIF(BB225:BL225,TRUE) * UserData!$D$40, 0)</f>
        <v>28.351968107593738</v>
      </c>
    </row>
    <row r="226" spans="1:66" x14ac:dyDescent="0.25">
      <c r="A226">
        <v>744</v>
      </c>
      <c r="B226" s="3">
        <v>2</v>
      </c>
      <c r="C226" s="28">
        <v>95603.2258592039</v>
      </c>
      <c r="D226">
        <v>44</v>
      </c>
      <c r="E226">
        <v>31</v>
      </c>
      <c r="F226">
        <v>5</v>
      </c>
      <c r="G226">
        <v>0.60128999999999999</v>
      </c>
      <c r="H226">
        <v>2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3</v>
      </c>
      <c r="AD226">
        <v>0</v>
      </c>
      <c r="AE226">
        <v>8</v>
      </c>
      <c r="AF226">
        <v>53</v>
      </c>
      <c r="AG226">
        <v>24</v>
      </c>
      <c r="AH226">
        <v>8.6999999999999993</v>
      </c>
      <c r="AJ226" t="b">
        <f>OR(AND(B226=1,UserData!$D$4=1), AND(B226=2,UserData!$D$5=1), AND(B226=3,UserData!$D$6=1), UserData!$D$4=-1)</f>
        <v>1</v>
      </c>
      <c r="AK226">
        <f>IF(UserData!$D$2 &lt;&gt; -1, 1 -MIN(1, ABS(C226 - (UserData!$D$2+UserData!$D$3) / 2) / ABS(UserData!$D$2- (UserData!$D$2+UserData!$D$3) / 2 )), 1)</f>
        <v>0.34078724303749519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OR(AH226&lt;=UserData!$D$13, UserData!$D$13=-1)</f>
        <v>1</v>
      </c>
      <c r="AS226" t="b">
        <f>AND(AQ226=TRUE,OR(I226=UserData!$D$15, UserData!$D$15=-1, UserData!$D$15=1))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1</v>
      </c>
      <c r="AY226" t="b">
        <f>AND(OR(P226&gt;=UserData!$D$21, UserData!$D$21=-1), OR(P226&lt;UserData!$D$22, UserData!$D$22=-1))</f>
        <v>1</v>
      </c>
      <c r="AZ226" t="b">
        <f>OR(Q226&lt;&gt;UserData!$D$24,UserData!$D$24=-1,UserData!$D$24=0)</f>
        <v>1</v>
      </c>
      <c r="BA226" s="12" t="b">
        <f>OR(R226=UserData!$D$23,UserData!$D$23=-1)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IF(AK226&gt;0, AJ226 * UserData!$D$35/2 + AK226 * UserData!$D$35/2 + COUNTIF(AL226:AO226,TRUE)/4 * UserData!$D$36 + COUNTIF(AP226:AS226,TRUE)/4 * UserData!$D$37 + COUNTIF(AT226:AW226,TRUE)/4 * UserData!$D$38 + COUNTIF(AX226:BA226,TRUE)/4 * UserData!$D$39 + COUNTIF(BB226:BL226,TRUE) * UserData!$D$40, 0)</f>
        <v>28.351968107593738</v>
      </c>
    </row>
    <row r="227" spans="1:66" x14ac:dyDescent="0.25">
      <c r="A227">
        <v>537</v>
      </c>
      <c r="B227" s="3">
        <v>2</v>
      </c>
      <c r="C227" s="28">
        <v>95603.225859203914</v>
      </c>
      <c r="D227">
        <v>53</v>
      </c>
      <c r="E227">
        <v>30</v>
      </c>
      <c r="F227">
        <v>8</v>
      </c>
      <c r="G227">
        <v>9.0927009999999999</v>
      </c>
      <c r="H227">
        <v>10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12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15</v>
      </c>
      <c r="AF227">
        <v>37</v>
      </c>
      <c r="AG227">
        <v>19</v>
      </c>
      <c r="AH227">
        <v>4</v>
      </c>
      <c r="AJ227" t="b">
        <f>OR(AND(B227=1,UserData!$D$4=1), AND(B227=2,UserData!$D$5=1), AND(B227=3,UserData!$D$6=1), UserData!$D$4=-1)</f>
        <v>1</v>
      </c>
      <c r="AK227">
        <f>IF(UserData!$D$2 &lt;&gt; -1, 1 -MIN(1, ABS(C227 - (UserData!$D$2+UserData!$D$3) / 2) / ABS(UserData!$D$2- (UserData!$D$2+UserData!$D$3) / 2 )), 1)</f>
        <v>0.3407872430374953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UserData!$D$15=1))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1</v>
      </c>
      <c r="AZ227" t="b">
        <f>OR(Q227&lt;&gt;UserData!$D$24,UserData!$D$24=-1,UserData!$D$24=0)</f>
        <v>1</v>
      </c>
      <c r="BA227" s="12" t="b">
        <f>OR(R227=UserData!$D$23,UserData!$D$23=-1)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IF(AK227&gt;0, AJ227 * UserData!$D$35/2 + AK227 * UserData!$D$35/2 + COUNTIF(AL227:AO227,TRUE)/4 * UserData!$D$36 + COUNTIF(AP227:AS227,TRUE)/4 * UserData!$D$37 + COUNTIF(AT227:AW227,TRUE)/4 * UserData!$D$38 + COUNTIF(AX227:BA227,TRUE)/4 * UserData!$D$39 + COUNTIF(BB227:BL227,TRUE) * UserData!$D$40, 0)</f>
        <v>28.351968107593738</v>
      </c>
    </row>
    <row r="228" spans="1:66" x14ac:dyDescent="0.25">
      <c r="A228">
        <v>707</v>
      </c>
      <c r="B228" s="3">
        <v>2</v>
      </c>
      <c r="C228" s="28">
        <v>95603.43970886257</v>
      </c>
      <c r="D228">
        <v>45</v>
      </c>
      <c r="E228">
        <v>29</v>
      </c>
      <c r="F228">
        <v>8</v>
      </c>
      <c r="G228">
        <v>3.8347169999999999</v>
      </c>
      <c r="H228">
        <v>5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1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3</v>
      </c>
      <c r="AD228">
        <v>0</v>
      </c>
      <c r="AE228">
        <v>8</v>
      </c>
      <c r="AF228">
        <v>51</v>
      </c>
      <c r="AG228">
        <v>33</v>
      </c>
      <c r="AH228">
        <v>6.8</v>
      </c>
      <c r="AJ228" t="b">
        <f>OR(AND(B228=1,UserData!$D$4=1), AND(B228=2,UserData!$D$5=1), AND(B228=3,UserData!$D$6=1), UserData!$D$4=-1)</f>
        <v>1</v>
      </c>
      <c r="AK228">
        <f>IF(UserData!$D$2 &lt;&gt; -1, 1 -MIN(1, ABS(C228 - (UserData!$D$2+UserData!$D$3) / 2) / ABS(UserData!$D$2- (UserData!$D$2+UserData!$D$3) / 2 )), 1)</f>
        <v>0.34078835393327123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1</v>
      </c>
      <c r="AS228" t="b">
        <f>AND(AQ228=TRUE,OR(I228=UserData!$D$15, UserData!$D$15=-1, UserData!$D$15=1))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1</v>
      </c>
      <c r="AY228" t="b">
        <f>AND(OR(P228&gt;=UserData!$D$21, UserData!$D$21=-1), OR(P228&lt;UserData!$D$22, UserData!$D$22=-1))</f>
        <v>1</v>
      </c>
      <c r="AZ228" t="b">
        <f>OR(Q228&lt;&gt;UserData!$D$24,UserData!$D$24=-1,UserData!$D$24=0)</f>
        <v>1</v>
      </c>
      <c r="BA228" s="12" t="b">
        <f>OR(R228=UserData!$D$23,UserData!$D$23=-1)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IF(AK228&gt;0, AJ228 * UserData!$D$35/2 + AK228 * UserData!$D$35/2 + COUNTIF(AL228:AO228,TRUE)/4 * UserData!$D$36 + COUNTIF(AP228:AS228,TRUE)/4 * UserData!$D$37 + COUNTIF(AT228:AW228,TRUE)/4 * UserData!$D$38 + COUNTIF(AX228:BA228,TRUE)/4 * UserData!$D$39 + COUNTIF(BB228:BL228,TRUE) * UserData!$D$40, 0)</f>
        <v>28.351970884833179</v>
      </c>
    </row>
    <row r="229" spans="1:66" x14ac:dyDescent="0.25">
      <c r="A229">
        <v>541</v>
      </c>
      <c r="B229" s="3">
        <v>2</v>
      </c>
      <c r="C229" s="28">
        <v>95603.477447037614</v>
      </c>
      <c r="D229">
        <v>52</v>
      </c>
      <c r="E229">
        <v>32</v>
      </c>
      <c r="F229">
        <v>11</v>
      </c>
      <c r="G229">
        <v>9.4756040000000006</v>
      </c>
      <c r="H229">
        <v>22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17</v>
      </c>
      <c r="P229">
        <v>14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9</v>
      </c>
      <c r="AF229">
        <v>37</v>
      </c>
      <c r="AG229">
        <v>19</v>
      </c>
      <c r="AH229">
        <v>4</v>
      </c>
      <c r="AJ229" t="b">
        <f>OR(AND(B229=1,UserData!$D$4=1), AND(B229=2,UserData!$D$5=1), AND(B229=3,UserData!$D$6=1), UserData!$D$4=-1)</f>
        <v>1</v>
      </c>
      <c r="AK229">
        <f>IF(UserData!$D$2 &lt;&gt; -1, 1 -MIN(1, ABS(C229 - (UserData!$D$2+UserData!$D$3) / 2) / ABS(UserData!$D$2- (UserData!$D$2+UserData!$D$3) / 2 )), 1)</f>
        <v>0.34078854997370212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OR(AH229&lt;=UserData!$D$13, UserData!$D$13=-1)</f>
        <v>1</v>
      </c>
      <c r="AS229" t="b">
        <f>AND(AQ229=TRUE,OR(I229=UserData!$D$15, UserData!$D$15=-1, UserData!$D$15=1))</f>
        <v>1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OR(R229=UserData!$D$23,UserData!$D$23=-1)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IF(AK229&gt;0, AJ229 * UserData!$D$35/2 + AK229 * UserData!$D$35/2 + COUNTIF(AL229:AO229,TRUE)/4 * UserData!$D$36 + COUNTIF(AP229:AS229,TRUE)/4 * UserData!$D$37 + COUNTIF(AT229:AW229,TRUE)/4 * UserData!$D$38 + COUNTIF(AX229:BA229,TRUE)/4 * UserData!$D$39 + COUNTIF(BB229:BL229,TRUE) * UserData!$D$40, 0)</f>
        <v>28.351971374934255</v>
      </c>
    </row>
    <row r="230" spans="1:66" x14ac:dyDescent="0.25">
      <c r="A230">
        <v>49</v>
      </c>
      <c r="B230" s="3">
        <v>2</v>
      </c>
      <c r="C230" s="28">
        <v>95603.477447037614</v>
      </c>
      <c r="D230">
        <v>52</v>
      </c>
      <c r="E230">
        <v>30</v>
      </c>
      <c r="F230">
        <v>8</v>
      </c>
      <c r="G230">
        <v>12.573980000000001</v>
      </c>
      <c r="H230">
        <v>10</v>
      </c>
      <c r="I230">
        <v>1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17</v>
      </c>
      <c r="P230">
        <v>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5</v>
      </c>
      <c r="AD230">
        <v>1</v>
      </c>
      <c r="AE230">
        <v>14</v>
      </c>
      <c r="AF230">
        <v>4</v>
      </c>
      <c r="AG230">
        <v>22</v>
      </c>
      <c r="AH230">
        <v>4.9000000000000004</v>
      </c>
      <c r="AJ230" t="b">
        <f>OR(AND(B230=1,UserData!$D$4=1), AND(B230=2,UserData!$D$5=1), AND(B230=3,UserData!$D$6=1), UserData!$D$4=-1)</f>
        <v>1</v>
      </c>
      <c r="AK230">
        <f>IF(UserData!$D$2 &lt;&gt; -1, 1 -MIN(1, ABS(C230 - (UserData!$D$2+UserData!$D$3) / 2) / ABS(UserData!$D$2- (UserData!$D$2+UserData!$D$3) / 2 )), 1)</f>
        <v>0.34078854997370212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0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UserData!$D$15=1))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1</v>
      </c>
      <c r="AZ230" t="b">
        <f>OR(Q230&lt;&gt;UserData!$D$24,UserData!$D$24=-1,UserData!$D$24=0)</f>
        <v>1</v>
      </c>
      <c r="BA230" s="12" t="b">
        <f>OR(R230=UserData!$D$23,UserData!$D$23=-1)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IF(AK230&gt;0, AJ230 * UserData!$D$35/2 + AK230 * UserData!$D$35/2 + COUNTIF(AL230:AO230,TRUE)/4 * UserData!$D$36 + COUNTIF(AP230:AS230,TRUE)/4 * UserData!$D$37 + COUNTIF(AT230:AW230,TRUE)/4 * UserData!$D$38 + COUNTIF(AX230:BA230,TRUE)/4 * UserData!$D$39 + COUNTIF(BB230:BL230,TRUE) * UserData!$D$40, 0)</f>
        <v>27.101971374934255</v>
      </c>
    </row>
    <row r="231" spans="1:66" x14ac:dyDescent="0.25">
      <c r="A231">
        <v>806</v>
      </c>
      <c r="B231" s="3">
        <v>2</v>
      </c>
      <c r="C231" s="28">
        <v>95603.628399737849</v>
      </c>
      <c r="D231">
        <v>51</v>
      </c>
      <c r="E231">
        <v>30</v>
      </c>
      <c r="F231">
        <v>8</v>
      </c>
      <c r="G231">
        <v>2.052991</v>
      </c>
      <c r="H231">
        <v>20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12</v>
      </c>
      <c r="P231">
        <v>11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13</v>
      </c>
      <c r="AF231">
        <v>56</v>
      </c>
      <c r="AG231">
        <v>11</v>
      </c>
      <c r="AH231">
        <v>3.1</v>
      </c>
      <c r="AJ231" t="b">
        <f>OR(AND(B231=1,UserData!$D$4=1), AND(B231=2,UserData!$D$5=1), AND(B231=3,UserData!$D$6=1), UserData!$D$4=-1)</f>
        <v>1</v>
      </c>
      <c r="AK231">
        <f>IF(UserData!$D$2 &lt;&gt; -1, 1 -MIN(1, ABS(C231 - (UserData!$D$2+UserData!$D$3) / 2) / ABS(UserData!$D$2- (UserData!$D$2+UserData!$D$3) / 2 )), 1)</f>
        <v>0.34078933413542634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OR(AH231&lt;=UserData!$D$13, UserData!$D$13=-1)</f>
        <v>1</v>
      </c>
      <c r="AS231" t="b">
        <f>AND(AQ231=TRUE,OR(I231=UserData!$D$15, UserData!$D$15=-1, UserData!$D$15=1))</f>
        <v>1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OR(R231=UserData!$D$23,UserData!$D$23=-1)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IF(AK231&gt;0, AJ231 * UserData!$D$35/2 + AK231 * UserData!$D$35/2 + COUNTIF(AL231:AO231,TRUE)/4 * UserData!$D$36 + COUNTIF(AP231:AS231,TRUE)/4 * UserData!$D$37 + COUNTIF(AT231:AW231,TRUE)/4 * UserData!$D$38 + COUNTIF(AX231:BA231,TRUE)/4 * UserData!$D$39 + COUNTIF(BB231:BL231,TRUE) * UserData!$D$40, 0)</f>
        <v>28.351973335338567</v>
      </c>
    </row>
    <row r="232" spans="1:66" x14ac:dyDescent="0.25">
      <c r="A232">
        <v>81</v>
      </c>
      <c r="B232" s="3">
        <v>2</v>
      </c>
      <c r="C232" s="28">
        <v>96232.597984026695</v>
      </c>
      <c r="D232">
        <v>53</v>
      </c>
      <c r="E232">
        <v>31</v>
      </c>
      <c r="F232">
        <v>9</v>
      </c>
      <c r="G232">
        <v>18.995370999999999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17</v>
      </c>
      <c r="P232">
        <v>13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13</v>
      </c>
      <c r="AF232">
        <v>6</v>
      </c>
      <c r="AG232">
        <v>38</v>
      </c>
      <c r="AH232">
        <v>13</v>
      </c>
      <c r="AJ232" t="b">
        <f>OR(AND(B232=1,UserData!$D$4=1), AND(B232=2,UserData!$D$5=1), AND(B232=3,UserData!$D$6=1), UserData!$D$4=-1)</f>
        <v>1</v>
      </c>
      <c r="AK232">
        <f>IF(UserData!$D$2 &lt;&gt; -1, 1 -MIN(1, ABS(C232 - (UserData!$D$2+UserData!$D$3) / 2) / ABS(UserData!$D$2- (UserData!$D$2+UserData!$D$3) / 2 )), 1)</f>
        <v>0.3440566746528696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0</v>
      </c>
      <c r="AQ232" t="b">
        <f>OR(H232&lt;=UserData!$D$14, UserData!$D$14=-1)</f>
        <v>1</v>
      </c>
      <c r="AR232" t="b">
        <f>OR(AH232&lt;=UserData!$D$13, UserData!$D$13=-1)</f>
        <v>0</v>
      </c>
      <c r="AS232" t="b">
        <f>AND(AQ232=TRUE,OR(I232=UserData!$D$15, UserData!$D$15=-1, UserData!$D$15=1))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OR(R232=UserData!$D$23,UserData!$D$23=-1)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IF(AK232&gt;0, AJ232 * UserData!$D$35/2 + AK232 * UserData!$D$35/2 + COUNTIF(AL232:AO232,TRUE)/4 * UserData!$D$36 + COUNTIF(AP232:AS232,TRUE)/4 * UserData!$D$37 + COUNTIF(AT232:AW232,TRUE)/4 * UserData!$D$38 + COUNTIF(AX232:BA232,TRUE)/4 * UserData!$D$39 + COUNTIF(BB232:BL232,TRUE) * UserData!$D$40, 0)</f>
        <v>25.860141686632176</v>
      </c>
    </row>
    <row r="233" spans="1:66" x14ac:dyDescent="0.25">
      <c r="A233">
        <v>661</v>
      </c>
      <c r="B233" s="3">
        <v>2</v>
      </c>
      <c r="C233" s="28">
        <v>96861.366298048568</v>
      </c>
      <c r="D233">
        <v>52</v>
      </c>
      <c r="E233">
        <v>32</v>
      </c>
      <c r="F233">
        <v>9</v>
      </c>
      <c r="G233">
        <v>1.8967670000000001</v>
      </c>
      <c r="H233">
        <v>9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17</v>
      </c>
      <c r="P233">
        <v>3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3</v>
      </c>
      <c r="AD233">
        <v>1</v>
      </c>
      <c r="AE233">
        <v>11</v>
      </c>
      <c r="AF233">
        <v>46</v>
      </c>
      <c r="AG233">
        <v>31</v>
      </c>
      <c r="AH233">
        <v>14</v>
      </c>
      <c r="AJ233" t="b">
        <f>OR(AND(B233=1,UserData!$D$4=1), AND(B233=2,UserData!$D$5=1), AND(B233=3,UserData!$D$6=1), UserData!$D$4=-1)</f>
        <v>1</v>
      </c>
      <c r="AK233">
        <f>IF(UserData!$D$2 &lt;&gt; -1, 1 -MIN(1, ABS(C233 - (UserData!$D$2+UserData!$D$3) / 2) / ABS(UserData!$D$2- (UserData!$D$2+UserData!$D$3) / 2 )), 1)</f>
        <v>0.34732296962134712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OR(AH233&lt;=UserData!$D$13, UserData!$D$13=-1)</f>
        <v>0</v>
      </c>
      <c r="AS233" t="b">
        <f>AND(AQ233=TRUE,OR(I233=UserData!$D$15, UserData!$D$15=-1, UserData!$D$15=1))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1</v>
      </c>
      <c r="AZ233" t="b">
        <f>OR(Q233&lt;&gt;UserData!$D$24,UserData!$D$24=-1,UserData!$D$24=0)</f>
        <v>1</v>
      </c>
      <c r="BA233" s="12" t="b">
        <f>OR(R233=UserData!$D$23,UserData!$D$23=-1)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IF(AK233&gt;0, AJ233 * UserData!$D$35/2 + AK233 * UserData!$D$35/2 + COUNTIF(AL233:AO233,TRUE)/4 * UserData!$D$36 + COUNTIF(AP233:AS233,TRUE)/4 * UserData!$D$37 + COUNTIF(AT233:AW233,TRUE)/4 * UserData!$D$38 + COUNTIF(AX233:BA233,TRUE)/4 * UserData!$D$39 + COUNTIF(BB233:BL233,TRUE) * UserData!$D$40, 0)</f>
        <v>27.11830742405337</v>
      </c>
    </row>
    <row r="234" spans="1:66" x14ac:dyDescent="0.25">
      <c r="A234">
        <v>200</v>
      </c>
      <c r="B234" s="3">
        <v>2</v>
      </c>
      <c r="C234" s="28">
        <v>98118.953243659053</v>
      </c>
      <c r="D234">
        <v>54</v>
      </c>
      <c r="E234">
        <v>34</v>
      </c>
      <c r="F234">
        <v>10</v>
      </c>
      <c r="G234">
        <v>11.7629</v>
      </c>
      <c r="H234">
        <v>16</v>
      </c>
      <c r="I234">
        <v>1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15</v>
      </c>
      <c r="P234">
        <v>10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10</v>
      </c>
      <c r="AF234">
        <v>13</v>
      </c>
      <c r="AG234">
        <v>9</v>
      </c>
      <c r="AH234">
        <v>1.2</v>
      </c>
      <c r="AJ234" t="b">
        <f>OR(AND(B234=1,UserData!$D$4=1), AND(B234=2,UserData!$D$5=1), AND(B234=3,UserData!$D$6=1), UserData!$D$4=-1)</f>
        <v>1</v>
      </c>
      <c r="AK234">
        <f>IF(UserData!$D$2 &lt;&gt; -1, 1 -MIN(1, ABS(C234 - (UserData!$D$2+UserData!$D$3) / 2) / ABS(UserData!$D$2- (UserData!$D$2+UserData!$D$3) / 2 )), 1)</f>
        <v>0.35385582094554369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0</v>
      </c>
      <c r="AQ234" t="b">
        <f>OR(H234&lt;=UserData!$D$14, UserData!$D$14=-1)</f>
        <v>1</v>
      </c>
      <c r="AR234" t="b">
        <f>OR(AH234&lt;=UserData!$D$13, UserData!$D$13=-1)</f>
        <v>1</v>
      </c>
      <c r="AS234" t="b">
        <f>AND(AQ234=TRUE,OR(I234=UserData!$D$15, UserData!$D$15=-1, UserData!$D$15=1))</f>
        <v>1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OR(R234=UserData!$D$23,UserData!$D$23=-1)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IF(AK234&gt;0, AJ234 * UserData!$D$35/2 + AK234 * UserData!$D$35/2 + COUNTIF(AL234:AO234,TRUE)/4 * UserData!$D$36 + COUNTIF(AP234:AS234,TRUE)/4 * UserData!$D$37 + COUNTIF(AT234:AW234,TRUE)/4 * UserData!$D$38 + COUNTIF(AX234:BA234,TRUE)/4 * UserData!$D$39 + COUNTIF(BB234:BL234,TRUE) * UserData!$D$40, 0)</f>
        <v>27.134639552363858</v>
      </c>
    </row>
    <row r="235" spans="1:66" x14ac:dyDescent="0.25">
      <c r="A235">
        <v>7</v>
      </c>
      <c r="B235" s="3">
        <v>2</v>
      </c>
      <c r="C235" s="28">
        <v>98119.066458184214</v>
      </c>
      <c r="D235">
        <v>45</v>
      </c>
      <c r="E235">
        <v>28</v>
      </c>
      <c r="F235">
        <v>5</v>
      </c>
      <c r="G235">
        <v>1.2369509999999999</v>
      </c>
      <c r="H235">
        <v>10</v>
      </c>
      <c r="I235">
        <v>1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9</v>
      </c>
      <c r="P235">
        <v>5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</v>
      </c>
      <c r="AD235">
        <v>1</v>
      </c>
      <c r="AE235">
        <v>12</v>
      </c>
      <c r="AF235">
        <v>1</v>
      </c>
      <c r="AG235">
        <v>11</v>
      </c>
      <c r="AH235">
        <v>3.1</v>
      </c>
      <c r="AJ235" t="b">
        <f>OR(AND(B235=1,UserData!$D$4=1), AND(B235=2,UserData!$D$5=1), AND(B235=3,UserData!$D$6=1), UserData!$D$4=-1)</f>
        <v>1</v>
      </c>
      <c r="AK235">
        <f>IF(UserData!$D$2 &lt;&gt; -1, 1 -MIN(1, ABS(C235 - (UserData!$D$2+UserData!$D$3) / 2) / ABS(UserData!$D$2- (UserData!$D$2+UserData!$D$3) / 2 )), 1)</f>
        <v>0.3538564090668368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UserData!$D$15=1))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1</v>
      </c>
      <c r="AY235" t="b">
        <f>AND(OR(P235&gt;=UserData!$D$21, UserData!$D$21=-1), OR(P235&lt;UserData!$D$22, UserData!$D$22=-1))</f>
        <v>1</v>
      </c>
      <c r="AZ235" t="b">
        <f>OR(Q235&lt;&gt;UserData!$D$24,UserData!$D$24=-1,UserData!$D$24=0)</f>
        <v>1</v>
      </c>
      <c r="BA235" s="12" t="b">
        <f>OR(R235=UserData!$D$23,UserData!$D$23=-1)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IF(AK235&gt;0, AJ235 * UserData!$D$35/2 + AK235 * UserData!$D$35/2 + COUNTIF(AL235:AO235,TRUE)/4 * UserData!$D$36 + COUNTIF(AP235:AS235,TRUE)/4 * UserData!$D$37 + COUNTIF(AT235:AW235,TRUE)/4 * UserData!$D$38 + COUNTIF(AX235:BA235,TRUE)/4 * UserData!$D$39 + COUNTIF(BB235:BL235,TRUE) * UserData!$D$40, 0)</f>
        <v>28.38464102266709</v>
      </c>
    </row>
    <row r="236" spans="1:66" x14ac:dyDescent="0.25">
      <c r="A236">
        <v>804</v>
      </c>
      <c r="B236" s="3">
        <v>2</v>
      </c>
      <c r="C236" s="28">
        <v>98119.12935514265</v>
      </c>
      <c r="D236">
        <v>46</v>
      </c>
      <c r="E236">
        <v>30</v>
      </c>
      <c r="F236">
        <v>6</v>
      </c>
      <c r="G236">
        <v>0.54852400000000001</v>
      </c>
      <c r="H236">
        <v>6</v>
      </c>
      <c r="I236">
        <v>1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5</v>
      </c>
      <c r="P236">
        <v>5</v>
      </c>
      <c r="Q236">
        <v>0</v>
      </c>
      <c r="R236">
        <v>1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10</v>
      </c>
      <c r="AF236">
        <v>56</v>
      </c>
      <c r="AG236">
        <v>11</v>
      </c>
      <c r="AH236">
        <v>3.1</v>
      </c>
      <c r="AJ236" t="b">
        <f>OR(AND(B236=1,UserData!$D$4=1), AND(B236=2,UserData!$D$5=1), AND(B236=3,UserData!$D$6=1), UserData!$D$4=-1)</f>
        <v>1</v>
      </c>
      <c r="AK236">
        <f>IF(UserData!$D$2 &lt;&gt; -1, 1 -MIN(1, ABS(C236 - (UserData!$D$2+UserData!$D$3) / 2) / ABS(UserData!$D$2- (UserData!$D$2+UserData!$D$3) / 2 )), 1)</f>
        <v>0.35385673580088861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UserData!$D$15=1))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1</v>
      </c>
      <c r="AY236" t="b">
        <f>AND(OR(P236&gt;=UserData!$D$21, UserData!$D$21=-1), OR(P236&lt;UserData!$D$22, UserData!$D$22=-1))</f>
        <v>1</v>
      </c>
      <c r="AZ236" t="b">
        <f>OR(Q236&lt;&gt;UserData!$D$24,UserData!$D$24=-1,UserData!$D$24=0)</f>
        <v>1</v>
      </c>
      <c r="BA236" s="12" t="b">
        <f>OR(R236=UserData!$D$23,UserData!$D$23=-1)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IF(AK236&gt;0, AJ236 * UserData!$D$35/2 + AK236 * UserData!$D$35/2 + COUNTIF(AL236:AO236,TRUE)/4 * UserData!$D$36 + COUNTIF(AP236:AS236,TRUE)/4 * UserData!$D$37 + COUNTIF(AT236:AW236,TRUE)/4 * UserData!$D$38 + COUNTIF(AX236:BA236,TRUE)/4 * UserData!$D$39 + COUNTIF(BB236:BL236,TRUE) * UserData!$D$40, 0)</f>
        <v>28.384641839502223</v>
      </c>
    </row>
    <row r="237" spans="1:66" x14ac:dyDescent="0.25">
      <c r="A237">
        <v>653</v>
      </c>
      <c r="B237" s="3">
        <v>2</v>
      </c>
      <c r="C237" s="28">
        <v>98119.255149059507</v>
      </c>
      <c r="D237">
        <v>52</v>
      </c>
      <c r="E237">
        <v>29</v>
      </c>
      <c r="F237">
        <v>12</v>
      </c>
      <c r="G237">
        <v>2.0489250000000001</v>
      </c>
      <c r="H237">
        <v>7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16</v>
      </c>
      <c r="P237">
        <v>6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0</v>
      </c>
      <c r="AE237">
        <v>11</v>
      </c>
      <c r="AF237">
        <v>45</v>
      </c>
      <c r="AG237">
        <v>26</v>
      </c>
      <c r="AH237">
        <v>11</v>
      </c>
      <c r="AJ237" t="b">
        <f>OR(AND(B237=1,UserData!$D$4=1), AND(B237=2,UserData!$D$5=1), AND(B237=3,UserData!$D$6=1), UserData!$D$4=-1)</f>
        <v>1</v>
      </c>
      <c r="AK237">
        <f>IF(UserData!$D$2 &lt;&gt; -1, 1 -MIN(1, ABS(C237 - (UserData!$D$2+UserData!$D$3) / 2) / ABS(UserData!$D$2- (UserData!$D$2+UserData!$D$3) / 2 )), 1)</f>
        <v>0.35385738926899202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0</v>
      </c>
      <c r="AS237" t="b">
        <f>AND(AQ237=TRUE,OR(I237=UserData!$D$15, UserData!$D$15=-1, UserData!$D$15=1))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1</v>
      </c>
      <c r="AZ237" t="b">
        <f>OR(Q237&lt;&gt;UserData!$D$24,UserData!$D$24=-1,UserData!$D$24=0)</f>
        <v>1</v>
      </c>
      <c r="BA237" s="12" t="b">
        <f>OR(R237=UserData!$D$23,UserData!$D$23=-1)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IF(AK237&gt;0, AJ237 * UserData!$D$35/2 + AK237 * UserData!$D$35/2 + COUNTIF(AL237:AO237,TRUE)/4 * UserData!$D$36 + COUNTIF(AP237:AS237,TRUE)/4 * UserData!$D$37 + COUNTIF(AT237:AW237,TRUE)/4 * UserData!$D$38 + COUNTIF(AX237:BA237,TRUE)/4 * UserData!$D$39 + COUNTIF(BB237:BL237,TRUE) * UserData!$D$40, 0)</f>
        <v>27.134643473172481</v>
      </c>
    </row>
    <row r="238" spans="1:66" x14ac:dyDescent="0.25">
      <c r="A238">
        <v>590</v>
      </c>
      <c r="B238" s="3">
        <v>2</v>
      </c>
      <c r="C238" s="28">
        <v>99088.975295332682</v>
      </c>
      <c r="D238">
        <v>54</v>
      </c>
      <c r="E238">
        <v>30</v>
      </c>
      <c r="F238">
        <v>10</v>
      </c>
      <c r="G238">
        <v>15.28126</v>
      </c>
      <c r="H238">
        <v>14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16</v>
      </c>
      <c r="P238">
        <v>13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14</v>
      </c>
      <c r="AF238">
        <v>41</v>
      </c>
      <c r="AG238">
        <v>25</v>
      </c>
      <c r="AH238">
        <v>3.7</v>
      </c>
      <c r="AJ238" t="b">
        <f>OR(AND(B238=1,UserData!$D$4=1), AND(B238=2,UserData!$D$5=1), AND(B238=3,UserData!$D$6=1), UserData!$D$4=-1)</f>
        <v>1</v>
      </c>
      <c r="AK238">
        <f>IF(UserData!$D$2 &lt;&gt; -1, 1 -MIN(1, ABS(C238 - (UserData!$D$2+UserData!$D$3) / 2) / ABS(UserData!$D$2- (UserData!$D$2+UserData!$D$3) / 2 )), 1)</f>
        <v>0.35889484418516526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0</v>
      </c>
      <c r="AQ238" t="b">
        <f>OR(H238&lt;=UserData!$D$14, UserData!$D$14=-1)</f>
        <v>1</v>
      </c>
      <c r="AR238" t="b">
        <f>OR(AH238&lt;=UserData!$D$13, UserData!$D$13=-1)</f>
        <v>1</v>
      </c>
      <c r="AS238" t="b">
        <f>AND(AQ238=TRUE,OR(I238=UserData!$D$15, UserData!$D$15=-1, UserData!$D$15=1))</f>
        <v>1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OR(R238=UserData!$D$23,UserData!$D$23=-1)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IF(AK238&gt;0, AJ238 * UserData!$D$35/2 + AK238 * UserData!$D$35/2 + COUNTIF(AL238:AO238,TRUE)/4 * UserData!$D$36 + COUNTIF(AP238:AS238,TRUE)/4 * UserData!$D$37 + COUNTIF(AT238:AW238,TRUE)/4 * UserData!$D$38 + COUNTIF(AX238:BA238,TRUE)/4 * UserData!$D$39 + COUNTIF(BB238:BL238,TRUE) * UserData!$D$40, 0)</f>
        <v>27.147237110462914</v>
      </c>
    </row>
    <row r="239" spans="1:66" x14ac:dyDescent="0.25">
      <c r="A239">
        <v>877</v>
      </c>
      <c r="B239" s="3">
        <v>2</v>
      </c>
      <c r="C239" s="28">
        <v>99376.993047370226</v>
      </c>
      <c r="D239">
        <v>54</v>
      </c>
      <c r="E239">
        <v>32</v>
      </c>
      <c r="F239">
        <v>9</v>
      </c>
      <c r="G239">
        <v>13.150740000000001</v>
      </c>
      <c r="H239">
        <v>10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17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13</v>
      </c>
      <c r="AF239">
        <v>61</v>
      </c>
      <c r="AG239">
        <v>16</v>
      </c>
      <c r="AH239">
        <v>3.8</v>
      </c>
      <c r="AJ239" t="b">
        <f>OR(AND(B239=1,UserData!$D$4=1), AND(B239=2,UserData!$D$5=1), AND(B239=3,UserData!$D$6=1), UserData!$D$4=-1)</f>
        <v>1</v>
      </c>
      <c r="AK239">
        <f>IF(UserData!$D$2 &lt;&gt; -1, 1 -MIN(1, ABS(C239 - (UserData!$D$2+UserData!$D$3) / 2) / ABS(UserData!$D$2- (UserData!$D$2+UserData!$D$3) / 2 )), 1)</f>
        <v>0.3603910247549128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0</v>
      </c>
      <c r="AQ239" t="b">
        <f>OR(H239&lt;=UserData!$D$14, UserData!$D$14=-1)</f>
        <v>1</v>
      </c>
      <c r="AR239" t="b">
        <f>OR(AH239&lt;=UserData!$D$13, UserData!$D$13=-1)</f>
        <v>1</v>
      </c>
      <c r="AS239" t="b">
        <f>AND(AQ239=TRUE,OR(I239=UserData!$D$15, UserData!$D$15=-1, UserData!$D$15=1))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1</v>
      </c>
      <c r="AZ239" t="b">
        <f>OR(Q239&lt;&gt;UserData!$D$24,UserData!$D$24=-1,UserData!$D$24=0)</f>
        <v>1</v>
      </c>
      <c r="BA239" s="12" t="b">
        <f>OR(R239=UserData!$D$23,UserData!$D$23=-1)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IF(AK239&gt;0, AJ239 * UserData!$D$35/2 + AK239 * UserData!$D$35/2 + COUNTIF(AL239:AO239,TRUE)/4 * UserData!$D$36 + COUNTIF(AP239:AS239,TRUE)/4 * UserData!$D$37 + COUNTIF(AT239:AW239,TRUE)/4 * UserData!$D$38 + COUNTIF(AX239:BA239,TRUE)/4 * UserData!$D$39 + COUNTIF(BB239:BL239,TRUE) * UserData!$D$40, 0)</f>
        <v>27.150977561887281</v>
      </c>
    </row>
    <row r="240" spans="1:66" x14ac:dyDescent="0.25">
      <c r="A240">
        <v>1096</v>
      </c>
      <c r="B240" s="3">
        <v>2</v>
      </c>
      <c r="C240" s="28">
        <v>99377.144000070461</v>
      </c>
      <c r="D240">
        <v>52</v>
      </c>
      <c r="E240">
        <v>32</v>
      </c>
      <c r="F240">
        <v>9</v>
      </c>
      <c r="G240">
        <v>14.42163</v>
      </c>
      <c r="H240">
        <v>8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0</v>
      </c>
      <c r="O240">
        <v>12</v>
      </c>
      <c r="P240">
        <v>6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11</v>
      </c>
      <c r="AF240">
        <v>79</v>
      </c>
      <c r="AG240">
        <v>16</v>
      </c>
      <c r="AH240">
        <v>2.4</v>
      </c>
      <c r="AJ240" t="b">
        <f>OR(AND(B240=1,UserData!$D$4=1), AND(B240=2,UserData!$D$5=1), AND(B240=3,UserData!$D$6=1), UserData!$D$4=-1)</f>
        <v>1</v>
      </c>
      <c r="AK240">
        <f>IF(UserData!$D$2 &lt;&gt; -1, 1 -MIN(1, ABS(C240 - (UserData!$D$2+UserData!$D$3) / 2) / ABS(UserData!$D$2- (UserData!$D$2+UserData!$D$3) / 2 )), 1)</f>
        <v>0.36039180891663702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0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UserData!$D$15=1))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1</v>
      </c>
      <c r="AZ240" t="b">
        <f>OR(Q240&lt;&gt;UserData!$D$24,UserData!$D$24=-1,UserData!$D$24=0)</f>
        <v>1</v>
      </c>
      <c r="BA240" s="12" t="b">
        <f>OR(R240=UserData!$D$23,UserData!$D$23=-1)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IF(AK240&gt;0, AJ240 * UserData!$D$35/2 + AK240 * UserData!$D$35/2 + COUNTIF(AL240:AO240,TRUE)/4 * UserData!$D$36 + COUNTIF(AP240:AS240,TRUE)/4 * UserData!$D$37 + COUNTIF(AT240:AW240,TRUE)/4 * UserData!$D$38 + COUNTIF(AX240:BA240,TRUE)/4 * UserData!$D$39 + COUNTIF(BB240:BL240,TRUE) * UserData!$D$40, 0)</f>
        <v>27.150979522291593</v>
      </c>
    </row>
    <row r="241" spans="1:66" x14ac:dyDescent="0.25">
      <c r="A241">
        <v>794</v>
      </c>
      <c r="B241" s="3">
        <v>2</v>
      </c>
      <c r="C241" s="28">
        <v>99377.219476420563</v>
      </c>
      <c r="D241">
        <v>51</v>
      </c>
      <c r="E241">
        <v>28</v>
      </c>
      <c r="F241">
        <v>11</v>
      </c>
      <c r="G241">
        <v>13.662710000000001</v>
      </c>
      <c r="H241">
        <v>15</v>
      </c>
      <c r="I241">
        <v>0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16</v>
      </c>
      <c r="P241">
        <v>15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</v>
      </c>
      <c r="AD241">
        <v>1</v>
      </c>
      <c r="AE241">
        <v>12</v>
      </c>
      <c r="AF241">
        <v>54</v>
      </c>
      <c r="AG241">
        <v>23</v>
      </c>
      <c r="AH241">
        <v>4.4000000000000004</v>
      </c>
      <c r="AJ241" t="b">
        <f>OR(AND(B241=1,UserData!$D$4=1), AND(B241=2,UserData!$D$5=1), AND(B241=3,UserData!$D$6=1), UserData!$D$4=-1)</f>
        <v>1</v>
      </c>
      <c r="AK241">
        <f>IF(UserData!$D$2 &lt;&gt; -1, 1 -MIN(1, ABS(C241 - (UserData!$D$2+UserData!$D$3) / 2) / ABS(UserData!$D$2- (UserData!$D$2+UserData!$D$3) / 2 )), 1)</f>
        <v>0.36039220099749902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0</v>
      </c>
      <c r="AQ241" t="b">
        <f>OR(H241&lt;=UserData!$D$14, UserData!$D$14=-1)</f>
        <v>1</v>
      </c>
      <c r="AR241" t="b">
        <f>OR(AH241&lt;=UserData!$D$13, UserData!$D$13=-1)</f>
        <v>1</v>
      </c>
      <c r="AS241" t="b">
        <f>AND(AQ241=TRUE,OR(I241=UserData!$D$15, UserData!$D$15=-1, UserData!$D$15=1))</f>
        <v>1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OR(R241=UserData!$D$23,UserData!$D$23=-1)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IF(AK241&gt;0, AJ241 * UserData!$D$35/2 + AK241 * UserData!$D$35/2 + COUNTIF(AL241:AO241,TRUE)/4 * UserData!$D$36 + COUNTIF(AP241:AS241,TRUE)/4 * UserData!$D$37 + COUNTIF(AT241:AW241,TRUE)/4 * UserData!$D$38 + COUNTIF(AX241:BA241,TRUE)/4 * UserData!$D$39 + COUNTIF(BB241:BL241,TRUE) * UserData!$D$40, 0)</f>
        <v>27.150980502493749</v>
      </c>
    </row>
    <row r="242" spans="1:66" x14ac:dyDescent="0.25">
      <c r="A242">
        <v>950</v>
      </c>
      <c r="B242" s="3">
        <v>2</v>
      </c>
      <c r="C242" s="28">
        <v>100509.28925179037</v>
      </c>
      <c r="D242">
        <v>42</v>
      </c>
      <c r="E242">
        <v>27</v>
      </c>
      <c r="F242">
        <v>5</v>
      </c>
      <c r="G242">
        <v>2.6597879999999998</v>
      </c>
      <c r="H242">
        <v>7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0</v>
      </c>
      <c r="O242">
        <v>8</v>
      </c>
      <c r="P242">
        <v>7</v>
      </c>
      <c r="Q242">
        <v>0</v>
      </c>
      <c r="R242">
        <v>0</v>
      </c>
      <c r="S242">
        <v>0</v>
      </c>
      <c r="T242">
        <v>0</v>
      </c>
      <c r="U242">
        <v>1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3</v>
      </c>
      <c r="AD242">
        <v>1</v>
      </c>
      <c r="AE242">
        <v>10</v>
      </c>
      <c r="AF242">
        <v>65</v>
      </c>
      <c r="AG242">
        <v>31</v>
      </c>
      <c r="AH242">
        <v>4.4000000000000004</v>
      </c>
      <c r="AJ242" t="b">
        <f>OR(AND(B242=1,UserData!$D$4=1), AND(B242=2,UserData!$D$5=1), AND(B242=3,UserData!$D$6=1), UserData!$D$4=-1)</f>
        <v>1</v>
      </c>
      <c r="AK242">
        <f>IF(UserData!$D$2 &lt;&gt; -1, 1 -MIN(1, ABS(C242 - (UserData!$D$2+UserData!$D$3) / 2) / ABS(UserData!$D$2- (UserData!$D$2+UserData!$D$3) / 2 )), 1)</f>
        <v>0.36627302184803467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UserData!$D$15=1))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1</v>
      </c>
      <c r="AY242" t="b">
        <f>AND(OR(P242&gt;=UserData!$D$21, UserData!$D$21=-1), OR(P242&lt;UserData!$D$22, UserData!$D$22=-1))</f>
        <v>1</v>
      </c>
      <c r="AZ242" t="b">
        <f>OR(Q242&lt;&gt;UserData!$D$24,UserData!$D$24=-1,UserData!$D$24=0)</f>
        <v>1</v>
      </c>
      <c r="BA242" s="12" t="b">
        <f>OR(R242=UserData!$D$23,UserData!$D$23=-1)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IF(AK242&gt;0, AJ242 * UserData!$D$35/2 + AK242 * UserData!$D$35/2 + COUNTIF(AL242:AO242,TRUE)/4 * UserData!$D$36 + COUNTIF(AP242:AS242,TRUE)/4 * UserData!$D$37 + COUNTIF(AT242:AW242,TRUE)/4 * UserData!$D$38 + COUNTIF(AX242:BA242,TRUE)/4 * UserData!$D$39 + COUNTIF(BB242:BL242,TRUE) * UserData!$D$40, 0)</f>
        <v>28.415682554620087</v>
      </c>
    </row>
    <row r="243" spans="1:66" x14ac:dyDescent="0.25">
      <c r="A243">
        <v>712</v>
      </c>
      <c r="B243" s="3">
        <v>2</v>
      </c>
      <c r="C243" s="28">
        <v>100635.25928013174</v>
      </c>
      <c r="D243">
        <v>45</v>
      </c>
      <c r="E243">
        <v>32</v>
      </c>
      <c r="F243">
        <v>6</v>
      </c>
      <c r="G243">
        <v>3.8145600000000002</v>
      </c>
      <c r="H243">
        <v>7</v>
      </c>
      <c r="I243">
        <v>1</v>
      </c>
      <c r="J243">
        <v>0</v>
      </c>
      <c r="K243">
        <v>0</v>
      </c>
      <c r="L243">
        <v>1</v>
      </c>
      <c r="M243">
        <v>1</v>
      </c>
      <c r="N243">
        <v>0</v>
      </c>
      <c r="O243">
        <v>9</v>
      </c>
      <c r="P243">
        <v>4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3</v>
      </c>
      <c r="AD243">
        <v>1</v>
      </c>
      <c r="AE243">
        <v>7</v>
      </c>
      <c r="AF243">
        <v>52</v>
      </c>
      <c r="AG243">
        <v>40</v>
      </c>
      <c r="AH243">
        <v>11</v>
      </c>
      <c r="AJ243" t="b">
        <f>OR(AND(B243=1,UserData!$D$4=1), AND(B243=2,UserData!$D$5=1), AND(B243=3,UserData!$D$6=1), UserData!$D$4=-1)</f>
        <v>1</v>
      </c>
      <c r="AK243">
        <f>IF(UserData!$D$2 &lt;&gt; -1, 1 -MIN(1, ABS(C243 - (UserData!$D$2+UserData!$D$3) / 2) / ABS(UserData!$D$2- (UserData!$D$2+UserData!$D$3) / 2 )), 1)</f>
        <v>0.36692740480686814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OR(AH243&lt;=UserData!$D$13, UserData!$D$13=-1)</f>
        <v>0</v>
      </c>
      <c r="AS243" t="b">
        <f>AND(AQ243=TRUE,OR(I243=UserData!$D$15, UserData!$D$15=-1, UserData!$D$15=1))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1</v>
      </c>
      <c r="AY243" t="b">
        <f>AND(OR(P243&gt;=UserData!$D$21, UserData!$D$21=-1), OR(P243&lt;UserData!$D$22, UserData!$D$22=-1))</f>
        <v>1</v>
      </c>
      <c r="AZ243" t="b">
        <f>OR(Q243&lt;&gt;UserData!$D$24,UserData!$D$24=-1,UserData!$D$24=0)</f>
        <v>1</v>
      </c>
      <c r="BA243" s="12" t="b">
        <f>OR(R243=UserData!$D$23,UserData!$D$23=-1)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IF(AK243&gt;0, AJ243 * UserData!$D$35/2 + AK243 * UserData!$D$35/2 + COUNTIF(AL243:AO243,TRUE)/4 * UserData!$D$36 + COUNTIF(AP243:AS243,TRUE)/4 * UserData!$D$37 + COUNTIF(AT243:AW243,TRUE)/4 * UserData!$D$38 + COUNTIF(AX243:BA243,TRUE)/4 * UserData!$D$39 + COUNTIF(BB243:BL243,TRUE) * UserData!$D$40, 0)</f>
        <v>27.167318512017168</v>
      </c>
    </row>
    <row r="244" spans="1:66" x14ac:dyDescent="0.25">
      <c r="A244">
        <v>1091</v>
      </c>
      <c r="B244" s="3">
        <v>2</v>
      </c>
      <c r="C244" s="28">
        <v>100635.44797100703</v>
      </c>
      <c r="D244">
        <v>55</v>
      </c>
      <c r="E244">
        <v>32</v>
      </c>
      <c r="F244">
        <v>9</v>
      </c>
      <c r="G244">
        <v>14.96082</v>
      </c>
      <c r="H244">
        <v>2</v>
      </c>
      <c r="I244">
        <v>1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16</v>
      </c>
      <c r="P244">
        <v>7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5</v>
      </c>
      <c r="AD244">
        <v>1</v>
      </c>
      <c r="AE244">
        <v>14</v>
      </c>
      <c r="AF244">
        <v>79</v>
      </c>
      <c r="AG244">
        <v>16</v>
      </c>
      <c r="AH244">
        <v>2.4</v>
      </c>
      <c r="AJ244" t="b">
        <f>OR(AND(B244=1,UserData!$D$4=1), AND(B244=2,UserData!$D$5=1), AND(B244=3,UserData!$D$6=1), UserData!$D$4=-1)</f>
        <v>1</v>
      </c>
      <c r="AK244">
        <f>IF(UserData!$D$2 &lt;&gt; -1, 1 -MIN(1, ABS(C244 - (UserData!$D$2+UserData!$D$3) / 2) / ABS(UserData!$D$2- (UserData!$D$2+UserData!$D$3) / 2 )), 1)</f>
        <v>0.36692838500902347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UserData!$D$15=1))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1</v>
      </c>
      <c r="AZ244" t="b">
        <f>OR(Q244&lt;&gt;UserData!$D$24,UserData!$D$24=-1,UserData!$D$24=0)</f>
        <v>1</v>
      </c>
      <c r="BA244" s="12" t="b">
        <f>OR(R244=UserData!$D$23,UserData!$D$23=-1)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IF(AK244&gt;0, AJ244 * UserData!$D$35/2 + AK244 * UserData!$D$35/2 + COUNTIF(AL244:AO244,TRUE)/4 * UserData!$D$36 + COUNTIF(AP244:AS244,TRUE)/4 * UserData!$D$37 + COUNTIF(AT244:AW244,TRUE)/4 * UserData!$D$38 + COUNTIF(AX244:BA244,TRUE)/4 * UserData!$D$39 + COUNTIF(BB244:BL244,TRUE) * UserData!$D$40, 0)</f>
        <v>27.16732096252256</v>
      </c>
    </row>
    <row r="245" spans="1:66" x14ac:dyDescent="0.25">
      <c r="A245">
        <v>445</v>
      </c>
      <c r="B245" s="3">
        <v>2</v>
      </c>
      <c r="C245" s="28">
        <v>101893.26134566787</v>
      </c>
      <c r="D245">
        <v>55</v>
      </c>
      <c r="E245">
        <v>32</v>
      </c>
      <c r="F245">
        <v>10</v>
      </c>
      <c r="G245">
        <v>12.624029999999999</v>
      </c>
      <c r="H245">
        <v>5</v>
      </c>
      <c r="I245">
        <v>1</v>
      </c>
      <c r="J245">
        <v>0</v>
      </c>
      <c r="K245">
        <v>1</v>
      </c>
      <c r="L245">
        <v>1</v>
      </c>
      <c r="M245">
        <v>1</v>
      </c>
      <c r="N245">
        <v>0</v>
      </c>
      <c r="O245">
        <v>17</v>
      </c>
      <c r="P245">
        <v>5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29</v>
      </c>
      <c r="AG245">
        <v>25</v>
      </c>
      <c r="AH245">
        <v>7.1</v>
      </c>
      <c r="AJ245" t="b">
        <f>OR(AND(B245=1,UserData!$D$4=1), AND(B245=2,UserData!$D$5=1), AND(B245=3,UserData!$D$6=1), UserData!$D$4=-1)</f>
        <v>1</v>
      </c>
      <c r="AK245">
        <f>IF(UserData!$D$2 &lt;&gt; -1, 1 -MIN(1, ABS(C245 - (UserData!$D$2+UserData!$D$3) / 2) / ABS(UserData!$D$2- (UserData!$D$2+UserData!$D$3) / 2 )), 1)</f>
        <v>0.37346241257580626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OR(AH245&lt;=UserData!$D$13, UserData!$D$13=-1)</f>
        <v>1</v>
      </c>
      <c r="AS245" t="b">
        <f>AND(AQ245=TRUE,OR(I245=UserData!$D$15, UserData!$D$15=-1, UserData!$D$15=1))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1</v>
      </c>
      <c r="AZ245" t="b">
        <f>OR(Q245&lt;&gt;UserData!$D$24,UserData!$D$24=-1,UserData!$D$24=0)</f>
        <v>1</v>
      </c>
      <c r="BA245" s="12" t="b">
        <f>OR(R245=UserData!$D$23,UserData!$D$23=-1)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IF(AK245&gt;0, AJ245 * UserData!$D$35/2 + AK245 * UserData!$D$35/2 + COUNTIF(AL245:AO245,TRUE)/4 * UserData!$D$36 + COUNTIF(AP245:AS245,TRUE)/4 * UserData!$D$37 + COUNTIF(AT245:AW245,TRUE)/4 * UserData!$D$38 + COUNTIF(AX245:BA245,TRUE)/4 * UserData!$D$39 + COUNTIF(BB245:BL245,TRUE) * UserData!$D$40, 0)</f>
        <v>27.183656031439515</v>
      </c>
    </row>
    <row r="246" spans="1:66" x14ac:dyDescent="0.25">
      <c r="A246">
        <v>13</v>
      </c>
      <c r="B246" s="3">
        <v>2</v>
      </c>
      <c r="C246" s="28">
        <v>102536.96139762073</v>
      </c>
      <c r="D246">
        <v>61</v>
      </c>
      <c r="E246">
        <v>33</v>
      </c>
      <c r="F246">
        <v>10</v>
      </c>
      <c r="G246">
        <v>6.0955550000000001</v>
      </c>
      <c r="H246">
        <v>13</v>
      </c>
      <c r="I246">
        <v>1</v>
      </c>
      <c r="J246">
        <v>1</v>
      </c>
      <c r="K246">
        <v>0</v>
      </c>
      <c r="L246">
        <v>1</v>
      </c>
      <c r="M246">
        <v>1</v>
      </c>
      <c r="N246">
        <v>1</v>
      </c>
      <c r="O246">
        <v>15</v>
      </c>
      <c r="P246">
        <v>11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5</v>
      </c>
      <c r="AD246">
        <v>1</v>
      </c>
      <c r="AE246">
        <v>18</v>
      </c>
      <c r="AF246">
        <v>2</v>
      </c>
      <c r="AG246">
        <v>11</v>
      </c>
      <c r="AH246">
        <v>3.5</v>
      </c>
      <c r="AJ246" t="b">
        <f>OR(AND(B246=1,UserData!$D$4=1), AND(B246=2,UserData!$D$5=1), AND(B246=3,UserData!$D$6=1), UserData!$D$4=-1)</f>
        <v>1</v>
      </c>
      <c r="AK246">
        <f>IF(UserData!$D$2 &lt;&gt; -1, 1 -MIN(1, ABS(C246 - (UserData!$D$2+UserData!$D$3) / 2) / ABS(UserData!$D$2- (UserData!$D$2+UserData!$D$3) / 2 )), 1)</f>
        <v>0.37680627420816792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OR(AH246&lt;=UserData!$D$13, UserData!$D$13=-1)</f>
        <v>1</v>
      </c>
      <c r="AS246" t="b">
        <f>AND(AQ246=TRUE,OR(I246=UserData!$D$15, UserData!$D$15=-1, UserData!$D$15=1))</f>
        <v>1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OR(R246=UserData!$D$23,UserData!$D$23=-1)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IF(AK246&gt;0, AJ246 * UserData!$D$35/2 + AK246 * UserData!$D$35/2 + COUNTIF(AL246:AO246,TRUE)/4 * UserData!$D$36 + COUNTIF(AP246:AS246,TRUE)/4 * UserData!$D$37 + COUNTIF(AT246:AW246,TRUE)/4 * UserData!$D$38 + COUNTIF(AX246:BA246,TRUE)/4 * UserData!$D$39 + COUNTIF(BB246:BL246,TRUE) * UserData!$D$40, 0)</f>
        <v>28.44201568552042</v>
      </c>
    </row>
    <row r="247" spans="1:66" x14ac:dyDescent="0.25">
      <c r="A247">
        <v>349</v>
      </c>
      <c r="B247" s="3">
        <v>2</v>
      </c>
      <c r="C247" s="28">
        <v>103138.43243168449</v>
      </c>
      <c r="D247">
        <v>50</v>
      </c>
      <c r="E247">
        <v>35</v>
      </c>
      <c r="F247">
        <v>7</v>
      </c>
      <c r="G247">
        <v>3.6746880000000002</v>
      </c>
      <c r="H247">
        <v>12</v>
      </c>
      <c r="I247">
        <v>1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12</v>
      </c>
      <c r="P247">
        <v>11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1</v>
      </c>
      <c r="AE247">
        <v>8</v>
      </c>
      <c r="AF247">
        <v>21</v>
      </c>
      <c r="AG247">
        <v>23</v>
      </c>
      <c r="AH247">
        <v>6.8</v>
      </c>
      <c r="AJ247" t="b">
        <f>OR(AND(B247=1,UserData!$D$4=1), AND(B247=2,UserData!$D$5=1), AND(B247=3,UserData!$D$6=1), UserData!$D$4=-1)</f>
        <v>1</v>
      </c>
      <c r="AK247">
        <f>IF(UserData!$D$2 &lt;&gt; -1, 1 -MIN(1, ABS(C247 - (UserData!$D$2+UserData!$D$3) / 2) / ABS(UserData!$D$2- (UserData!$D$2+UserData!$D$3) / 2 )), 1)</f>
        <v>0.37993076659818847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OR(AH247&lt;=UserData!$D$13, UserData!$D$13=-1)</f>
        <v>1</v>
      </c>
      <c r="AS247" t="b">
        <f>AND(AQ247=TRUE,OR(I247=UserData!$D$15, UserData!$D$15=-1, UserData!$D$15=1))</f>
        <v>1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OR(R247=UserData!$D$23,UserData!$D$23=-1)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IF(AK247&gt;0, AJ247 * UserData!$D$35/2 + AK247 * UserData!$D$35/2 + COUNTIF(AL247:AO247,TRUE)/4 * UserData!$D$36 + COUNTIF(AP247:AS247,TRUE)/4 * UserData!$D$37 + COUNTIF(AT247:AW247,TRUE)/4 * UserData!$D$38 + COUNTIF(AX247:BA247,TRUE)/4 * UserData!$D$39 + COUNTIF(BB247:BL247,TRUE) * UserData!$D$40, 0)</f>
        <v>28.449826916495471</v>
      </c>
    </row>
    <row r="248" spans="1:66" x14ac:dyDescent="0.25">
      <c r="A248">
        <v>914</v>
      </c>
      <c r="B248" s="3">
        <v>2</v>
      </c>
      <c r="C248" s="28">
        <v>103151.02440276195</v>
      </c>
      <c r="D248">
        <v>53</v>
      </c>
      <c r="E248">
        <v>33</v>
      </c>
      <c r="F248">
        <v>10</v>
      </c>
      <c r="G248">
        <v>4.6702430000000001</v>
      </c>
      <c r="H248">
        <v>10</v>
      </c>
      <c r="I248">
        <v>1</v>
      </c>
      <c r="J248">
        <v>0</v>
      </c>
      <c r="K248">
        <v>1</v>
      </c>
      <c r="L248">
        <v>0</v>
      </c>
      <c r="M248">
        <v>1</v>
      </c>
      <c r="N248">
        <v>0</v>
      </c>
      <c r="O248">
        <v>12</v>
      </c>
      <c r="P248">
        <v>8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10</v>
      </c>
      <c r="AF248">
        <v>62</v>
      </c>
      <c r="AG248">
        <v>15</v>
      </c>
      <c r="AH248">
        <v>5.0999999999999996</v>
      </c>
      <c r="AJ248" t="b">
        <f>OR(AND(B248=1,UserData!$D$4=1), AND(B248=2,UserData!$D$5=1), AND(B248=3,UserData!$D$6=1), UserData!$D$4=-1)</f>
        <v>1</v>
      </c>
      <c r="AK248">
        <f>IF(UserData!$D$2 &lt;&gt; -1, 1 -MIN(1, ABS(C248 - (UserData!$D$2+UserData!$D$3) / 2) / ABS(UserData!$D$2- (UserData!$D$2+UserData!$D$3) / 2 )), 1)</f>
        <v>0.37999617875534775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OR(AH248&lt;=UserData!$D$13, UserData!$D$13=-1)</f>
        <v>1</v>
      </c>
      <c r="AS248" t="b">
        <f>AND(AQ248=TRUE,OR(I248=UserData!$D$15, UserData!$D$15=-1, UserData!$D$15=1))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1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1</v>
      </c>
      <c r="AZ248" t="b">
        <f>OR(Q248&lt;&gt;UserData!$D$24,UserData!$D$24=-1,UserData!$D$24=0)</f>
        <v>1</v>
      </c>
      <c r="BA248" s="12" t="b">
        <f>OR(R248=UserData!$D$23,UserData!$D$23=-1)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IF(AK248&gt;0, AJ248 * UserData!$D$35/2 + AK248 * UserData!$D$35/2 + COUNTIF(AL248:AO248,TRUE)/4 * UserData!$D$36 + COUNTIF(AP248:AS248,TRUE)/4 * UserData!$D$37 + COUNTIF(AT248:AW248,TRUE)/4 * UserData!$D$38 + COUNTIF(AX248:BA248,TRUE)/4 * UserData!$D$39 + COUNTIF(BB248:BL248,TRUE) * UserData!$D$40, 0)</f>
        <v>28.449990446888371</v>
      </c>
    </row>
    <row r="249" spans="1:66" x14ac:dyDescent="0.25">
      <c r="A249">
        <v>859</v>
      </c>
      <c r="B249" s="3">
        <v>2</v>
      </c>
      <c r="C249" s="28">
        <v>103151.11245850375</v>
      </c>
      <c r="D249">
        <v>54</v>
      </c>
      <c r="E249">
        <v>31</v>
      </c>
      <c r="F249">
        <v>9</v>
      </c>
      <c r="G249">
        <v>13.19284</v>
      </c>
      <c r="H249">
        <v>10</v>
      </c>
      <c r="I249">
        <v>1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17</v>
      </c>
      <c r="P249">
        <v>3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14</v>
      </c>
      <c r="AF249">
        <v>61</v>
      </c>
      <c r="AG249">
        <v>16</v>
      </c>
      <c r="AH249">
        <v>3.8</v>
      </c>
      <c r="AJ249" t="b">
        <f>OR(AND(B249=1,UserData!$D$4=1), AND(B249=2,UserData!$D$5=1), AND(B249=3,UserData!$D$6=1), UserData!$D$4=-1)</f>
        <v>1</v>
      </c>
      <c r="AK249">
        <f>IF(UserData!$D$2 &lt;&gt; -1, 1 -MIN(1, ABS(C249 - (UserData!$D$2+UserData!$D$3) / 2) / ABS(UserData!$D$2- (UserData!$D$2+UserData!$D$3) / 2 )), 1)</f>
        <v>0.37999663618302015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UserData!$D$15=1))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1</v>
      </c>
      <c r="AZ249" t="b">
        <f>OR(Q249&lt;&gt;UserData!$D$24,UserData!$D$24=-1,UserData!$D$24=0)</f>
        <v>1</v>
      </c>
      <c r="BA249" s="12" t="b">
        <f>OR(R249=UserData!$D$23,UserData!$D$23=-1)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IF(AK249&gt;0, AJ249 * UserData!$D$35/2 + AK249 * UserData!$D$35/2 + COUNTIF(AL249:AO249,TRUE)/4 * UserData!$D$36 + COUNTIF(AP249:AS249,TRUE)/4 * UserData!$D$37 + COUNTIF(AT249:AW249,TRUE)/4 * UserData!$D$38 + COUNTIF(AX249:BA249,TRUE)/4 * UserData!$D$39 + COUNTIF(BB249:BL249,TRUE) * UserData!$D$40, 0)</f>
        <v>27.19999159045755</v>
      </c>
    </row>
    <row r="250" spans="1:66" x14ac:dyDescent="0.25">
      <c r="A250">
        <v>169</v>
      </c>
      <c r="B250" s="3">
        <v>2</v>
      </c>
      <c r="C250" s="28">
        <v>103151.11245850375</v>
      </c>
      <c r="D250">
        <v>54</v>
      </c>
      <c r="E250">
        <v>32</v>
      </c>
      <c r="F250">
        <v>9</v>
      </c>
      <c r="G250">
        <v>15.46312</v>
      </c>
      <c r="H250">
        <v>10</v>
      </c>
      <c r="I250">
        <v>1</v>
      </c>
      <c r="J250">
        <v>0</v>
      </c>
      <c r="K250">
        <v>1</v>
      </c>
      <c r="L250">
        <v>1</v>
      </c>
      <c r="M250">
        <v>0</v>
      </c>
      <c r="N250">
        <v>0</v>
      </c>
      <c r="O250">
        <v>12</v>
      </c>
      <c r="P250">
        <v>12</v>
      </c>
      <c r="Q250">
        <v>0</v>
      </c>
      <c r="R250">
        <v>1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13</v>
      </c>
      <c r="AF250">
        <v>11</v>
      </c>
      <c r="AG250">
        <v>21</v>
      </c>
      <c r="AH250">
        <v>7.5</v>
      </c>
      <c r="AJ250" t="b">
        <f>OR(AND(B250=1,UserData!$D$4=1), AND(B250=2,UserData!$D$5=1), AND(B250=3,UserData!$D$6=1), UserData!$D$4=-1)</f>
        <v>1</v>
      </c>
      <c r="AK250">
        <f>IF(UserData!$D$2 &lt;&gt; -1, 1 -MIN(1, ABS(C250 - (UserData!$D$2+UserData!$D$3) / 2) / ABS(UserData!$D$2- (UserData!$D$2+UserData!$D$3) / 2 )), 1)</f>
        <v>0.37999663618302015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OR(AH250&lt;=UserData!$D$13, UserData!$D$13=-1)</f>
        <v>1</v>
      </c>
      <c r="AS250" t="b">
        <f>AND(AQ250=TRUE,OR(I250=UserData!$D$15, UserData!$D$15=-1, UserData!$D$15=1))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OR(R250=UserData!$D$23,UserData!$D$23=-1)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IF(AK250&gt;0, AJ250 * UserData!$D$35/2 + AK250 * UserData!$D$35/2 + COUNTIF(AL250:AO250,TRUE)/4 * UserData!$D$36 + COUNTIF(AP250:AS250,TRUE)/4 * UserData!$D$37 + COUNTIF(AT250:AW250,TRUE)/4 * UserData!$D$38 + COUNTIF(AX250:BA250,TRUE)/4 * UserData!$D$39 + COUNTIF(BB250:BL250,TRUE) * UserData!$D$40, 0)</f>
        <v>27.19999159045755</v>
      </c>
    </row>
    <row r="251" spans="1:66" x14ac:dyDescent="0.25">
      <c r="A251">
        <v>710</v>
      </c>
      <c r="B251" s="3">
        <v>2</v>
      </c>
      <c r="C251" s="28">
        <v>103701.93886164053</v>
      </c>
      <c r="D251">
        <v>44</v>
      </c>
      <c r="E251">
        <v>28</v>
      </c>
      <c r="F251">
        <v>5</v>
      </c>
      <c r="G251">
        <v>3.2528609999999998</v>
      </c>
      <c r="H251">
        <v>10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12</v>
      </c>
      <c r="P251">
        <v>5</v>
      </c>
      <c r="Q251">
        <v>0</v>
      </c>
      <c r="R251">
        <v>0</v>
      </c>
      <c r="S251">
        <v>0</v>
      </c>
      <c r="T251">
        <v>0</v>
      </c>
      <c r="U251">
        <v>1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3</v>
      </c>
      <c r="AD251">
        <v>1</v>
      </c>
      <c r="AE251">
        <v>11</v>
      </c>
      <c r="AF251">
        <v>51</v>
      </c>
      <c r="AG251">
        <v>33</v>
      </c>
      <c r="AH251">
        <v>6.8</v>
      </c>
      <c r="AJ251" t="b">
        <f>OR(AND(B251=1,UserData!$D$4=1), AND(B251=2,UserData!$D$5=1), AND(B251=3,UserData!$D$6=1), UserData!$D$4=-1)</f>
        <v>1</v>
      </c>
      <c r="AK251">
        <f>IF(UserData!$D$2 &lt;&gt; -1, 1 -MIN(1, ABS(C251 - (UserData!$D$2+UserData!$D$3) / 2) / ABS(UserData!$D$2- (UserData!$D$2+UserData!$D$3) / 2 )), 1)</f>
        <v>0.3828580423145761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1</v>
      </c>
      <c r="AS251" t="b">
        <f>AND(AQ251=TRUE,OR(I251=UserData!$D$15, UserData!$D$15=-1, UserData!$D$15=1))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1</v>
      </c>
      <c r="AZ251" t="b">
        <f>OR(Q251&lt;&gt;UserData!$D$24,UserData!$D$24=-1,UserData!$D$24=0)</f>
        <v>1</v>
      </c>
      <c r="BA251" s="12" t="b">
        <f>OR(R251=UserData!$D$23,UserData!$D$23=-1)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IF(AK251&gt;0, AJ251 * UserData!$D$35/2 + AK251 * UserData!$D$35/2 + COUNTIF(AL251:AO251,TRUE)/4 * UserData!$D$36 + COUNTIF(AP251:AS251,TRUE)/4 * UserData!$D$37 + COUNTIF(AT251:AW251,TRUE)/4 * UserData!$D$38 + COUNTIF(AX251:BA251,TRUE)/4 * UserData!$D$39 + COUNTIF(BB251:BL251,TRUE) * UserData!$D$40, 0)</f>
        <v>28.457145105786438</v>
      </c>
    </row>
    <row r="252" spans="1:66" x14ac:dyDescent="0.25">
      <c r="A252">
        <v>290</v>
      </c>
      <c r="B252" s="3">
        <v>2</v>
      </c>
      <c r="C252" s="28">
        <v>103779.9814076591</v>
      </c>
      <c r="D252">
        <v>55</v>
      </c>
      <c r="E252">
        <v>32</v>
      </c>
      <c r="F252">
        <v>10</v>
      </c>
      <c r="G252">
        <v>9.4191070000000003</v>
      </c>
      <c r="H252">
        <v>7</v>
      </c>
      <c r="I252">
        <v>0</v>
      </c>
      <c r="J252">
        <v>1</v>
      </c>
      <c r="K252">
        <v>0</v>
      </c>
      <c r="L252">
        <v>1</v>
      </c>
      <c r="M252">
        <v>1</v>
      </c>
      <c r="N252">
        <v>0</v>
      </c>
      <c r="O252">
        <v>14</v>
      </c>
      <c r="P252">
        <v>8</v>
      </c>
      <c r="Q252">
        <v>0</v>
      </c>
      <c r="R252">
        <v>0</v>
      </c>
      <c r="S252">
        <v>1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13</v>
      </c>
      <c r="AF252">
        <v>19</v>
      </c>
      <c r="AG252">
        <v>31</v>
      </c>
      <c r="AH252">
        <v>5.4</v>
      </c>
      <c r="AJ252" t="b">
        <f>OR(AND(B252=1,UserData!$D$4=1), AND(B252=2,UserData!$D$5=1), AND(B252=3,UserData!$D$6=1), UserData!$D$4=-1)</f>
        <v>1</v>
      </c>
      <c r="AK252">
        <f>IF(UserData!$D$2 &lt;&gt; -1, 1 -MIN(1, ABS(C252 - (UserData!$D$2+UserData!$D$3) / 2) / ABS(UserData!$D$2- (UserData!$D$2+UserData!$D$3) / 2 )), 1)</f>
        <v>0.38326345392598049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OR(AH252&lt;=UserData!$D$13, UserData!$D$13=-1)</f>
        <v>1</v>
      </c>
      <c r="AS252" t="b">
        <f>AND(AQ252=TRUE,OR(I252=UserData!$D$15, UserData!$D$15=-1, UserData!$D$15=1))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1</v>
      </c>
      <c r="AZ252" t="b">
        <f>OR(Q252&lt;&gt;UserData!$D$24,UserData!$D$24=-1,UserData!$D$24=0)</f>
        <v>1</v>
      </c>
      <c r="BA252" s="12" t="b">
        <f>OR(R252=UserData!$D$23,UserData!$D$23=-1)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IF(AK252&gt;0, AJ252 * UserData!$D$35/2 + AK252 * UserData!$D$35/2 + COUNTIF(AL252:AO252,TRUE)/4 * UserData!$D$36 + COUNTIF(AP252:AS252,TRUE)/4 * UserData!$D$37 + COUNTIF(AT252:AW252,TRUE)/4 * UserData!$D$38 + COUNTIF(AX252:BA252,TRUE)/4 * UserData!$D$39 + COUNTIF(BB252:BL252,TRUE) * UserData!$D$40, 0)</f>
        <v>28.45815863481495</v>
      </c>
    </row>
    <row r="253" spans="1:66" x14ac:dyDescent="0.25">
      <c r="A253">
        <v>1134</v>
      </c>
      <c r="B253" s="3">
        <v>2</v>
      </c>
      <c r="C253" s="28">
        <v>103832.43747098878</v>
      </c>
      <c r="D253">
        <v>54</v>
      </c>
      <c r="E253">
        <v>30</v>
      </c>
      <c r="F253">
        <v>9</v>
      </c>
      <c r="G253">
        <v>6.6869019999999999</v>
      </c>
      <c r="H253">
        <v>10</v>
      </c>
      <c r="I253">
        <v>1</v>
      </c>
      <c r="J253">
        <v>0</v>
      </c>
      <c r="K253">
        <v>1</v>
      </c>
      <c r="L253">
        <v>1</v>
      </c>
      <c r="M253">
        <v>1</v>
      </c>
      <c r="N253">
        <v>0</v>
      </c>
      <c r="O253">
        <v>14</v>
      </c>
      <c r="P253">
        <v>13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1</v>
      </c>
      <c r="AE253">
        <v>15</v>
      </c>
      <c r="AF253">
        <v>81</v>
      </c>
      <c r="AG253">
        <v>39</v>
      </c>
      <c r="AH253">
        <v>9.5</v>
      </c>
      <c r="AJ253" t="b">
        <f>OR(AND(B253=1,UserData!$D$4=1), AND(B253=2,UserData!$D$5=1), AND(B253=3,UserData!$D$6=1), UserData!$D$4=-1)</f>
        <v>1</v>
      </c>
      <c r="AK253">
        <f>IF(UserData!$D$2 &lt;&gt; -1, 1 -MIN(1, ABS(C253 - (UserData!$D$2+UserData!$D$3) / 2) / ABS(UserData!$D$2- (UserData!$D$2+UserData!$D$3) / 2 )), 1)</f>
        <v>0.38353595012513519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OR(AH253&lt;=UserData!$D$13, UserData!$D$13=-1)</f>
        <v>1</v>
      </c>
      <c r="AS253" t="b">
        <f>AND(AQ253=TRUE,OR(I253=UserData!$D$15, UserData!$D$15=-1, UserData!$D$15=1))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OR(R253=UserData!$D$23,UserData!$D$23=-1)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IF(AK253&gt;0, AJ253 * UserData!$D$35/2 + AK253 * UserData!$D$35/2 + COUNTIF(AL253:AO253,TRUE)/4 * UserData!$D$36 + COUNTIF(AP253:AS253,TRUE)/4 * UserData!$D$37 + COUNTIF(AT253:AW253,TRUE)/4 * UserData!$D$38 + COUNTIF(AX253:BA253,TRUE)/4 * UserData!$D$39 + COUNTIF(BB253:BL253,TRUE) * UserData!$D$40, 0)</f>
        <v>28.45883987531284</v>
      </c>
    </row>
    <row r="254" spans="1:66" x14ac:dyDescent="0.25">
      <c r="A254">
        <v>507</v>
      </c>
      <c r="B254" s="3">
        <v>2</v>
      </c>
      <c r="C254" s="28">
        <v>104408.74972168096</v>
      </c>
      <c r="D254">
        <v>44</v>
      </c>
      <c r="E254">
        <v>30</v>
      </c>
      <c r="F254">
        <v>6</v>
      </c>
      <c r="G254">
        <v>4.6109580000000001</v>
      </c>
      <c r="H254">
        <v>10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5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0</v>
      </c>
      <c r="AE254">
        <v>8</v>
      </c>
      <c r="AF254">
        <v>34</v>
      </c>
      <c r="AG254">
        <v>25</v>
      </c>
      <c r="AH254">
        <v>8.6</v>
      </c>
      <c r="AJ254" t="b">
        <f>OR(AND(B254=1,UserData!$D$4=1), AND(B254=2,UserData!$D$5=1), AND(B254=3,UserData!$D$6=1), UserData!$D$4=-1)</f>
        <v>1</v>
      </c>
      <c r="AK254">
        <f>IF(UserData!$D$2 &lt;&gt; -1, 1 -MIN(1, ABS(C254 - (UserData!$D$2+UserData!$D$3) / 2) / ABS(UserData!$D$2- (UserData!$D$2+UserData!$D$3) / 2 )), 1)</f>
        <v>0.38652974889445801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OR(AH254&lt;=UserData!$D$13, UserData!$D$13=-1)</f>
        <v>1</v>
      </c>
      <c r="AS254" t="b">
        <f>AND(AQ254=TRUE,OR(I254=UserData!$D$15, UserData!$D$15=-1, UserData!$D$15=1))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1</v>
      </c>
      <c r="AY254" t="b">
        <f>AND(OR(P254&gt;=UserData!$D$21, UserData!$D$21=-1), OR(P254&lt;UserData!$D$22, UserData!$D$22=-1))</f>
        <v>1</v>
      </c>
      <c r="AZ254" t="b">
        <f>OR(Q254&lt;&gt;UserData!$D$24,UserData!$D$24=-1,UserData!$D$24=0)</f>
        <v>1</v>
      </c>
      <c r="BA254" s="12" t="b">
        <f>OR(R254=UserData!$D$23,UserData!$D$23=-1)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IF(AK254&gt;0, AJ254 * UserData!$D$35/2 + AK254 * UserData!$D$35/2 + COUNTIF(AL254:AO254,TRUE)/4 * UserData!$D$36 + COUNTIF(AP254:AS254,TRUE)/4 * UserData!$D$37 + COUNTIF(AT254:AW254,TRUE)/4 * UserData!$D$38 + COUNTIF(AX254:BA254,TRUE)/4 * UserData!$D$39 + COUNTIF(BB254:BL254,TRUE) * UserData!$D$40, 0)</f>
        <v>28.466324372236144</v>
      </c>
    </row>
    <row r="255" spans="1:66" x14ac:dyDescent="0.25">
      <c r="A255">
        <v>444</v>
      </c>
      <c r="B255" s="3">
        <v>2</v>
      </c>
      <c r="C255" s="28">
        <v>104409.15226221491</v>
      </c>
      <c r="D255">
        <v>54</v>
      </c>
      <c r="E255">
        <v>33</v>
      </c>
      <c r="F255">
        <v>9</v>
      </c>
      <c r="G255">
        <v>12.679029999999999</v>
      </c>
      <c r="H255">
        <v>5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17</v>
      </c>
      <c r="P255">
        <v>15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5</v>
      </c>
      <c r="AD255">
        <v>1</v>
      </c>
      <c r="AE255">
        <v>12</v>
      </c>
      <c r="AF255">
        <v>29</v>
      </c>
      <c r="AG255">
        <v>25</v>
      </c>
      <c r="AH255">
        <v>7.1</v>
      </c>
      <c r="AJ255" t="b">
        <f>OR(AND(B255=1,UserData!$D$4=1), AND(B255=2,UserData!$D$5=1), AND(B255=3,UserData!$D$6=1), UserData!$D$4=-1)</f>
        <v>1</v>
      </c>
      <c r="AK255">
        <f>IF(UserData!$D$2 &lt;&gt; -1, 1 -MIN(1, ABS(C255 - (UserData!$D$2+UserData!$D$3) / 2) / ABS(UserData!$D$2- (UserData!$D$2+UserData!$D$3) / 2 )), 1)</f>
        <v>0.38653183999238916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0</v>
      </c>
      <c r="AQ255" t="b">
        <f>OR(H255&lt;=UserData!$D$14, UserData!$D$14=-1)</f>
        <v>1</v>
      </c>
      <c r="AR255" t="b">
        <f>OR(AH255&lt;=UserData!$D$13, UserData!$D$13=-1)</f>
        <v>1</v>
      </c>
      <c r="AS255" t="b">
        <f>AND(AQ255=TRUE,OR(I255=UserData!$D$15, UserData!$D$15=-1, UserData!$D$15=1))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OR(R255=UserData!$D$23,UserData!$D$23=-1)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IF(AK255&gt;0, AJ255 * UserData!$D$35/2 + AK255 * UserData!$D$35/2 + COUNTIF(AL255:AO255,TRUE)/4 * UserData!$D$36 + COUNTIF(AP255:AS255,TRUE)/4 * UserData!$D$37 + COUNTIF(AT255:AW255,TRUE)/4 * UserData!$D$38 + COUNTIF(AX255:BA255,TRUE)/4 * UserData!$D$39 + COUNTIF(BB255:BL255,TRUE) * UserData!$D$40, 0)</f>
        <v>27.216329599980973</v>
      </c>
    </row>
    <row r="256" spans="1:66" x14ac:dyDescent="0.25">
      <c r="A256">
        <v>657</v>
      </c>
      <c r="B256" s="3">
        <v>2</v>
      </c>
      <c r="C256" s="28">
        <v>104409.27805613178</v>
      </c>
      <c r="D256">
        <v>61</v>
      </c>
      <c r="E256">
        <v>33</v>
      </c>
      <c r="F256">
        <v>12</v>
      </c>
      <c r="G256">
        <v>4.8259829999999999</v>
      </c>
      <c r="H256">
        <v>10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12</v>
      </c>
      <c r="P256">
        <v>7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3</v>
      </c>
      <c r="AD256">
        <v>1</v>
      </c>
      <c r="AE256">
        <v>16</v>
      </c>
      <c r="AF256">
        <v>46</v>
      </c>
      <c r="AG256">
        <v>31</v>
      </c>
      <c r="AH256">
        <v>14</v>
      </c>
      <c r="AJ256" t="b">
        <f>OR(AND(B256=1,UserData!$D$4=1), AND(B256=2,UserData!$D$5=1), AND(B256=3,UserData!$D$6=1), UserData!$D$4=-1)</f>
        <v>1</v>
      </c>
      <c r="AK256">
        <f>IF(UserData!$D$2 &lt;&gt; -1, 1 -MIN(1, ABS(C256 - (UserData!$D$2+UserData!$D$3) / 2) / ABS(UserData!$D$2- (UserData!$D$2+UserData!$D$3) / 2 )), 1)</f>
        <v>0.38653249346049279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OR(AH256&lt;=UserData!$D$13, UserData!$D$13=-1)</f>
        <v>0</v>
      </c>
      <c r="AS256" t="b">
        <f>AND(AQ256=TRUE,OR(I256=UserData!$D$15, UserData!$D$15=-1, UserData!$D$15=1))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1</v>
      </c>
      <c r="AZ256" t="b">
        <f>OR(Q256&lt;&gt;UserData!$D$24,UserData!$D$24=-1,UserData!$D$24=0)</f>
        <v>1</v>
      </c>
      <c r="BA256" s="12" t="b">
        <f>OR(R256=UserData!$D$23,UserData!$D$23=-1)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IF(AK256&gt;0, AJ256 * UserData!$D$35/2 + AK256 * UserData!$D$35/2 + COUNTIF(AL256:AO256,TRUE)/4 * UserData!$D$36 + COUNTIF(AP256:AS256,TRUE)/4 * UserData!$D$37 + COUNTIF(AT256:AW256,TRUE)/4 * UserData!$D$38 + COUNTIF(AX256:BA256,TRUE)/4 * UserData!$D$39 + COUNTIF(BB256:BL256,TRUE) * UserData!$D$40, 0)</f>
        <v>27.216331233651232</v>
      </c>
    </row>
    <row r="257" spans="1:66" x14ac:dyDescent="0.25">
      <c r="A257">
        <v>80</v>
      </c>
      <c r="B257" s="3">
        <v>2</v>
      </c>
      <c r="C257" s="28">
        <v>104679.11858718337</v>
      </c>
      <c r="D257">
        <v>53</v>
      </c>
      <c r="E257">
        <v>33</v>
      </c>
      <c r="F257">
        <v>9</v>
      </c>
      <c r="G257">
        <v>19.572531000000001</v>
      </c>
      <c r="H257">
        <v>4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17</v>
      </c>
      <c r="P257">
        <v>10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11</v>
      </c>
      <c r="AF257">
        <v>6</v>
      </c>
      <c r="AG257">
        <v>38</v>
      </c>
      <c r="AH257">
        <v>13</v>
      </c>
      <c r="AJ257" t="b">
        <f>OR(AND(B257=1,UserData!$D$4=1), AND(B257=2,UserData!$D$5=1), AND(B257=3,UserData!$D$6=1), UserData!$D$4=-1)</f>
        <v>1</v>
      </c>
      <c r="AK257">
        <f>IF(UserData!$D$2 &lt;&gt; -1, 1 -MIN(1, ABS(C257 - (UserData!$D$2+UserData!$D$3) / 2) / ABS(UserData!$D$2- (UserData!$D$2+UserData!$D$3) / 2 )), 1)</f>
        <v>0.38793424788928621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0</v>
      </c>
      <c r="AQ257" t="b">
        <f>OR(H257&lt;=UserData!$D$14, UserData!$D$14=-1)</f>
        <v>1</v>
      </c>
      <c r="AR257" t="b">
        <f>OR(AH257&lt;=UserData!$D$13, UserData!$D$13=-1)</f>
        <v>0</v>
      </c>
      <c r="AS257" t="b">
        <f>AND(AQ257=TRUE,OR(I257=UserData!$D$15, UserData!$D$15=-1, UserData!$D$15=1))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OR(R257=UserData!$D$23,UserData!$D$23=-1)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IF(AK257&gt;0, AJ257 * UserData!$D$35/2 + AK257 * UserData!$D$35/2 + COUNTIF(AL257:AO257,TRUE)/4 * UserData!$D$36 + COUNTIF(AP257:AS257,TRUE)/4 * UserData!$D$37 + COUNTIF(AT257:AW257,TRUE)/4 * UserData!$D$38 + COUNTIF(AX257:BA257,TRUE)/4 * UserData!$D$39 + COUNTIF(BB257:BL257,TRUE) * UserData!$D$40, 0)</f>
        <v>25.969835619723217</v>
      </c>
    </row>
    <row r="258" spans="1:66" x14ac:dyDescent="0.25">
      <c r="A258">
        <v>23</v>
      </c>
      <c r="B258" s="3">
        <v>2</v>
      </c>
      <c r="C258" s="28">
        <v>104832.85133297525</v>
      </c>
      <c r="D258">
        <v>61</v>
      </c>
      <c r="E258">
        <v>34</v>
      </c>
      <c r="F258">
        <v>10</v>
      </c>
      <c r="G258">
        <v>6.0955550000000001</v>
      </c>
      <c r="H258">
        <v>13</v>
      </c>
      <c r="I258">
        <v>1</v>
      </c>
      <c r="J258">
        <v>1</v>
      </c>
      <c r="K258">
        <v>0</v>
      </c>
      <c r="L258">
        <v>1</v>
      </c>
      <c r="M258">
        <v>0</v>
      </c>
      <c r="N258">
        <v>1</v>
      </c>
      <c r="O258">
        <v>15</v>
      </c>
      <c r="P258">
        <v>15</v>
      </c>
      <c r="Q258">
        <v>0</v>
      </c>
      <c r="R258">
        <v>1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17</v>
      </c>
      <c r="AF258">
        <v>2</v>
      </c>
      <c r="AG258">
        <v>11</v>
      </c>
      <c r="AH258">
        <v>3.5</v>
      </c>
      <c r="AJ258" t="b">
        <f>OR(AND(B258=1,UserData!$D$4=1), AND(B258=2,UserData!$D$5=1), AND(B258=3,UserData!$D$6=1), UserData!$D$4=-1)</f>
        <v>1</v>
      </c>
      <c r="AK258">
        <f>IF(UserData!$D$2 &lt;&gt; -1, 1 -MIN(1, ABS(C258 - (UserData!$D$2+UserData!$D$3) / 2) / ABS(UserData!$D$2- (UserData!$D$2+UserData!$D$3) / 2 )), 1)</f>
        <v>0.38873285125855961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OR(AH258&lt;=UserData!$D$13, UserData!$D$13=-1)</f>
        <v>1</v>
      </c>
      <c r="AS258" t="b">
        <f>AND(AQ258=TRUE,OR(I258=UserData!$D$15, UserData!$D$15=-1, UserData!$D$15=1))</f>
        <v>1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OR(R258=UserData!$D$23,UserData!$D$23=-1)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IF(AK258&gt;0, AJ258 * UserData!$D$35/2 + AK258 * UserData!$D$35/2 + COUNTIF(AL258:AO258,TRUE)/4 * UserData!$D$36 + COUNTIF(AP258:AS258,TRUE)/4 * UserData!$D$37 + COUNTIF(AT258:AW258,TRUE)/4 * UserData!$D$38 + COUNTIF(AX258:BA258,TRUE)/4 * UserData!$D$39 + COUNTIF(BB258:BL258,TRUE) * UserData!$D$40, 0)</f>
        <v>28.471832128146399</v>
      </c>
    </row>
    <row r="259" spans="1:66" x14ac:dyDescent="0.25">
      <c r="A259">
        <v>1047</v>
      </c>
      <c r="B259" s="3">
        <v>2</v>
      </c>
      <c r="C259" s="28">
        <v>105037.8073617116</v>
      </c>
      <c r="D259">
        <v>53</v>
      </c>
      <c r="E259">
        <v>30</v>
      </c>
      <c r="F259">
        <v>8</v>
      </c>
      <c r="G259">
        <v>14.254339999999999</v>
      </c>
      <c r="H259">
        <v>10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12</v>
      </c>
      <c r="P259">
        <v>10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15</v>
      </c>
      <c r="AF259">
        <v>75</v>
      </c>
      <c r="AG259">
        <v>23</v>
      </c>
      <c r="AH259">
        <v>6.3</v>
      </c>
      <c r="AJ259" t="b">
        <f>OR(AND(B259=1,UserData!$D$4=1), AND(B259=2,UserData!$D$5=1), AND(B259=3,UserData!$D$6=1), UserData!$D$4=-1)</f>
        <v>1</v>
      </c>
      <c r="AK259">
        <f>IF(UserData!$D$2 &lt;&gt; -1, 1 -MIN(1, ABS(C259 - (UserData!$D$2+UserData!$D$3) / 2) / ABS(UserData!$D$2- (UserData!$D$2+UserData!$D$3) / 2 )), 1)</f>
        <v>0.38979754683957357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0</v>
      </c>
      <c r="AQ259" t="b">
        <f>OR(H259&lt;=UserData!$D$14, UserData!$D$14=-1)</f>
        <v>1</v>
      </c>
      <c r="AR259" t="b">
        <f>OR(AH259&lt;=UserData!$D$13, UserData!$D$13=-1)</f>
        <v>1</v>
      </c>
      <c r="AS259" t="b">
        <f>AND(AQ259=TRUE,OR(I259=UserData!$D$15, UserData!$D$15=-1, UserData!$D$15=1))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OR(R259=UserData!$D$23,UserData!$D$23=-1)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IF(AK259&gt;0, AJ259 * UserData!$D$35/2 + AK259 * UserData!$D$35/2 + COUNTIF(AL259:AO259,TRUE)/4 * UserData!$D$36 + COUNTIF(AP259:AS259,TRUE)/4 * UserData!$D$37 + COUNTIF(AT259:AW259,TRUE)/4 * UserData!$D$38 + COUNTIF(AX259:BA259,TRUE)/4 * UserData!$D$39 + COUNTIF(BB259:BL259,TRUE) * UserData!$D$40, 0)</f>
        <v>27.224493867098936</v>
      </c>
    </row>
    <row r="260" spans="1:66" x14ac:dyDescent="0.25">
      <c r="A260">
        <v>682</v>
      </c>
      <c r="B260" s="3">
        <v>2</v>
      </c>
      <c r="C260" s="28">
        <v>105037.97089380352</v>
      </c>
      <c r="D260">
        <v>52</v>
      </c>
      <c r="E260">
        <v>34</v>
      </c>
      <c r="F260">
        <v>9</v>
      </c>
      <c r="G260">
        <v>12.757910000000001</v>
      </c>
      <c r="H260">
        <v>10</v>
      </c>
      <c r="I260">
        <v>1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12</v>
      </c>
      <c r="P260">
        <v>7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1</v>
      </c>
      <c r="AE260">
        <v>9</v>
      </c>
      <c r="AF260">
        <v>49</v>
      </c>
      <c r="AG260">
        <v>12</v>
      </c>
      <c r="AH260">
        <v>2.4</v>
      </c>
      <c r="AJ260" t="b">
        <f>OR(AND(B260=1,UserData!$D$4=1), AND(B260=2,UserData!$D$5=1), AND(B260=3,UserData!$D$6=1), UserData!$D$4=-1)</f>
        <v>1</v>
      </c>
      <c r="AK260">
        <f>IF(UserData!$D$2 &lt;&gt; -1, 1 -MIN(1, ABS(C260 - (UserData!$D$2+UserData!$D$3) / 2) / ABS(UserData!$D$2- (UserData!$D$2+UserData!$D$3) / 2 )), 1)</f>
        <v>0.3897983963481082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UserData!$D$15=1))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1</v>
      </c>
      <c r="AZ260" t="b">
        <f>OR(Q260&lt;&gt;UserData!$D$24,UserData!$D$24=-1,UserData!$D$24=0)</f>
        <v>1</v>
      </c>
      <c r="BA260" s="12" t="b">
        <f>OR(R260=UserData!$D$23,UserData!$D$23=-1)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IF(AK260&gt;0, AJ260 * UserData!$D$35/2 + AK260 * UserData!$D$35/2 + COUNTIF(AL260:AO260,TRUE)/4 * UserData!$D$36 + COUNTIF(AP260:AS260,TRUE)/4 * UserData!$D$37 + COUNTIF(AT260:AW260,TRUE)/4 * UserData!$D$38 + COUNTIF(AX260:BA260,TRUE)/4 * UserData!$D$39 + COUNTIF(BB260:BL260,TRUE) * UserData!$D$40, 0)</f>
        <v>27.22449599087027</v>
      </c>
    </row>
    <row r="261" spans="1:66" x14ac:dyDescent="0.25">
      <c r="A261">
        <v>1056</v>
      </c>
      <c r="B261" s="3">
        <v>2</v>
      </c>
      <c r="C261" s="28">
        <v>105290.71603155416</v>
      </c>
      <c r="D261">
        <v>58</v>
      </c>
      <c r="E261">
        <v>34</v>
      </c>
      <c r="F261">
        <v>10</v>
      </c>
      <c r="G261">
        <v>19.183900999999999</v>
      </c>
      <c r="H261">
        <v>6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17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1</v>
      </c>
      <c r="AE261">
        <v>14</v>
      </c>
      <c r="AF261">
        <v>75</v>
      </c>
      <c r="AG261">
        <v>23</v>
      </c>
      <c r="AH261">
        <v>6.3</v>
      </c>
      <c r="AJ261" t="b">
        <f>OR(AND(B261=1,UserData!$D$4=1), AND(B261=2,UserData!$D$5=1), AND(B261=3,UserData!$D$6=1), UserData!$D$4=-1)</f>
        <v>1</v>
      </c>
      <c r="AK261">
        <f>IF(UserData!$D$2 &lt;&gt; -1, 1 -MIN(1, ABS(C261 - (UserData!$D$2+UserData!$D$3) / 2) / ABS(UserData!$D$2- (UserData!$D$2+UserData!$D$3) / 2 )), 1)</f>
        <v>0.39111134446163753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0</v>
      </c>
      <c r="AQ261" t="b">
        <f>OR(H261&lt;=UserData!$D$14, UserData!$D$14=-1)</f>
        <v>1</v>
      </c>
      <c r="AR261" t="b">
        <f>OR(AH261&lt;=UserData!$D$13, UserData!$D$13=-1)</f>
        <v>1</v>
      </c>
      <c r="AS261" t="b">
        <f>AND(AQ261=TRUE,OR(I261=UserData!$D$15, UserData!$D$15=-1, UserData!$D$15=1))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1</v>
      </c>
      <c r="AZ261" t="b">
        <f>OR(Q261&lt;&gt;UserData!$D$24,UserData!$D$24=-1,UserData!$D$24=0)</f>
        <v>1</v>
      </c>
      <c r="BA261" s="12" t="b">
        <f>OR(R261=UserData!$D$23,UserData!$D$23=-1)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IF(AK261&gt;0, AJ261 * UserData!$D$35/2 + AK261 * UserData!$D$35/2 + COUNTIF(AL261:AO261,TRUE)/4 * UserData!$D$36 + COUNTIF(AP261:AS261,TRUE)/4 * UserData!$D$37 + COUNTIF(AT261:AW261,TRUE)/4 * UserData!$D$38 + COUNTIF(AX261:BA261,TRUE)/4 * UserData!$D$39 + COUNTIF(BB261:BL261,TRUE) * UserData!$D$40, 0)</f>
        <v>27.227778361154094</v>
      </c>
    </row>
    <row r="262" spans="1:66" x14ac:dyDescent="0.25">
      <c r="A262">
        <v>433</v>
      </c>
      <c r="B262" s="3">
        <v>2</v>
      </c>
      <c r="C262" s="28">
        <v>106685.48124349804</v>
      </c>
      <c r="D262">
        <v>57</v>
      </c>
      <c r="E262">
        <v>31</v>
      </c>
      <c r="F262">
        <v>10</v>
      </c>
      <c r="G262">
        <v>7.6831199999999997</v>
      </c>
      <c r="H262">
        <v>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10</v>
      </c>
      <c r="P262">
        <v>2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1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4</v>
      </c>
      <c r="AD262">
        <v>1</v>
      </c>
      <c r="AE262">
        <v>16</v>
      </c>
      <c r="AF262">
        <v>26</v>
      </c>
      <c r="AG262">
        <v>29</v>
      </c>
      <c r="AH262">
        <v>13</v>
      </c>
      <c r="AJ262" t="b">
        <f>OR(AND(B262=1,UserData!$D$4=1), AND(B262=2,UserData!$D$5=1), AND(B262=3,UserData!$D$6=1), UserData!$D$4=-1)</f>
        <v>1</v>
      </c>
      <c r="AK262">
        <f>IF(UserData!$D$2 &lt;&gt; -1, 1 -MIN(1, ABS(C262 - (UserData!$D$2+UserData!$D$3) / 2) / ABS(UserData!$D$2- (UserData!$D$2+UserData!$D$3) / 2 )), 1)</f>
        <v>0.39835680275268848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OR(AH262&lt;=UserData!$D$13, UserData!$D$13=-1)</f>
        <v>0</v>
      </c>
      <c r="AS262" t="b">
        <f>AND(AQ262=TRUE,OR(I262=UserData!$D$15, UserData!$D$15=-1, UserData!$D$15=1))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1</v>
      </c>
      <c r="AZ262" t="b">
        <f>OR(Q262&lt;&gt;UserData!$D$24,UserData!$D$24=-1,UserData!$D$24=0)</f>
        <v>1</v>
      </c>
      <c r="BA262" s="12" t="b">
        <f>OR(R262=UserData!$D$23,UserData!$D$23=-1)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IF(AK262&gt;0, AJ262 * UserData!$D$35/2 + AK262 * UserData!$D$35/2 + COUNTIF(AL262:AO262,TRUE)/4 * UserData!$D$36 + COUNTIF(AP262:AS262,TRUE)/4 * UserData!$D$37 + COUNTIF(AT262:AW262,TRUE)/4 * UserData!$D$38 + COUNTIF(AX262:BA262,TRUE)/4 * UserData!$D$39 + COUNTIF(BB262:BL262,TRUE) * UserData!$D$40, 0)</f>
        <v>27.245892006881721</v>
      </c>
    </row>
    <row r="263" spans="1:66" x14ac:dyDescent="0.25">
      <c r="A263">
        <v>861</v>
      </c>
      <c r="B263" s="3">
        <v>2</v>
      </c>
      <c r="C263" s="28">
        <v>106705.19315026965</v>
      </c>
      <c r="D263">
        <v>44</v>
      </c>
      <c r="E263">
        <v>21</v>
      </c>
      <c r="F263">
        <v>9</v>
      </c>
      <c r="G263">
        <v>12.174530000000001</v>
      </c>
      <c r="H263">
        <v>10</v>
      </c>
      <c r="I263">
        <v>1</v>
      </c>
      <c r="J263">
        <v>0</v>
      </c>
      <c r="K263">
        <v>1</v>
      </c>
      <c r="L263">
        <v>1</v>
      </c>
      <c r="M263">
        <v>1</v>
      </c>
      <c r="N263">
        <v>1</v>
      </c>
      <c r="O263">
        <v>23</v>
      </c>
      <c r="P263">
        <v>4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14</v>
      </c>
      <c r="AF263">
        <v>61</v>
      </c>
      <c r="AG263">
        <v>16</v>
      </c>
      <c r="AH263">
        <v>3.8</v>
      </c>
      <c r="AJ263" t="b">
        <f>OR(AND(B263=1,UserData!$D$4=1), AND(B263=2,UserData!$D$5=1), AND(B263=3,UserData!$D$6=1), UserData!$D$4=-1)</f>
        <v>1</v>
      </c>
      <c r="AK263">
        <f>IF(UserData!$D$2 &lt;&gt; -1, 1 -MIN(1, ABS(C263 - (UserData!$D$2+UserData!$D$3) / 2) / ABS(UserData!$D$2- (UserData!$D$2+UserData!$D$3) / 2 )), 1)</f>
        <v>0.39845920120450518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0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UserData!$D$15=1))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1</v>
      </c>
      <c r="AZ263" t="b">
        <f>OR(Q263&lt;&gt;UserData!$D$24,UserData!$D$24=-1,UserData!$D$24=0)</f>
        <v>1</v>
      </c>
      <c r="BA263" s="12" t="b">
        <f>OR(R263=UserData!$D$23,UserData!$D$23=-1)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IF(AK263&gt;0, AJ263 * UserData!$D$35/2 + AK263 * UserData!$D$35/2 + COUNTIF(AL263:AO263,TRUE)/4 * UserData!$D$36 + COUNTIF(AP263:AS263,TRUE)/4 * UserData!$D$37 + COUNTIF(AT263:AW263,TRUE)/4 * UserData!$D$38 + COUNTIF(AX263:BA263,TRUE)/4 * UserData!$D$39 + COUNTIF(BB263:BL263,TRUE) * UserData!$D$40, 0)</f>
        <v>27.246148003011264</v>
      </c>
    </row>
    <row r="264" spans="1:66" x14ac:dyDescent="0.25">
      <c r="A264">
        <v>736</v>
      </c>
      <c r="B264" s="3">
        <v>2</v>
      </c>
      <c r="C264" s="28">
        <v>106912.24993741754</v>
      </c>
      <c r="D264">
        <v>60</v>
      </c>
      <c r="E264">
        <v>38</v>
      </c>
      <c r="F264">
        <v>8</v>
      </c>
      <c r="G264">
        <v>1.0860590000000001</v>
      </c>
      <c r="H264">
        <v>10</v>
      </c>
      <c r="I264">
        <v>1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17</v>
      </c>
      <c r="P264">
        <v>6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3</v>
      </c>
      <c r="AD264">
        <v>1</v>
      </c>
      <c r="AE264">
        <v>14</v>
      </c>
      <c r="AF264">
        <v>53</v>
      </c>
      <c r="AG264">
        <v>24</v>
      </c>
      <c r="AH264">
        <v>8.6999999999999993</v>
      </c>
      <c r="AJ264" t="b">
        <f>OR(AND(B264=1,UserData!$D$4=1), AND(B264=2,UserData!$D$5=1), AND(B264=3,UserData!$D$6=1), UserData!$D$4=-1)</f>
        <v>1</v>
      </c>
      <c r="AK264">
        <f>IF(UserData!$D$2 &lt;&gt; -1, 1 -MIN(1, ABS(C264 - (UserData!$D$2+UserData!$D$3) / 2) / ABS(UserData!$D$2- (UserData!$D$2+UserData!$D$3) / 2 )), 1)</f>
        <v>0.39953480970284749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OR(AH264&lt;=UserData!$D$13, UserData!$D$13=-1)</f>
        <v>1</v>
      </c>
      <c r="AS264" t="b">
        <f>AND(AQ264=TRUE,OR(I264=UserData!$D$15, UserData!$D$15=-1, UserData!$D$15=1))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1</v>
      </c>
      <c r="AZ264" t="b">
        <f>OR(Q264&lt;&gt;UserData!$D$24,UserData!$D$24=-1,UserData!$D$24=0)</f>
        <v>1</v>
      </c>
      <c r="BA264" s="12" t="b">
        <f>OR(R264=UserData!$D$23,UserData!$D$23=-1)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IF(AK264&gt;0, AJ264 * UserData!$D$35/2 + AK264 * UserData!$D$35/2 + COUNTIF(AL264:AO264,TRUE)/4 * UserData!$D$36 + COUNTIF(AP264:AS264,TRUE)/4 * UserData!$D$37 + COUNTIF(AT264:AW264,TRUE)/4 * UserData!$D$38 + COUNTIF(AX264:BA264,TRUE)/4 * UserData!$D$39 + COUNTIF(BB264:BL264,TRUE) * UserData!$D$40, 0)</f>
        <v>28.498837024257121</v>
      </c>
    </row>
    <row r="265" spans="1:66" x14ac:dyDescent="0.25">
      <c r="A265">
        <v>758</v>
      </c>
      <c r="B265" s="3">
        <v>2</v>
      </c>
      <c r="C265" s="28">
        <v>106924.51484431117</v>
      </c>
      <c r="D265">
        <v>55</v>
      </c>
      <c r="E265">
        <v>31</v>
      </c>
      <c r="F265">
        <v>9</v>
      </c>
      <c r="G265">
        <v>11.87846</v>
      </c>
      <c r="H265">
        <v>6</v>
      </c>
      <c r="I265">
        <v>0</v>
      </c>
      <c r="J265">
        <v>1</v>
      </c>
      <c r="K265">
        <v>0</v>
      </c>
      <c r="L265">
        <v>1</v>
      </c>
      <c r="M265">
        <v>1</v>
      </c>
      <c r="N265">
        <v>0</v>
      </c>
      <c r="O265">
        <v>17</v>
      </c>
      <c r="P265">
        <v>4</v>
      </c>
      <c r="Q265">
        <v>0</v>
      </c>
      <c r="R265">
        <v>0</v>
      </c>
      <c r="S265">
        <v>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1</v>
      </c>
      <c r="AE265">
        <v>15</v>
      </c>
      <c r="AF265">
        <v>54</v>
      </c>
      <c r="AG265">
        <v>23</v>
      </c>
      <c r="AH265">
        <v>4.4000000000000004</v>
      </c>
      <c r="AJ265" t="b">
        <f>OR(AND(B265=1,UserData!$D$4=1), AND(B265=2,UserData!$D$5=1), AND(B265=3,UserData!$D$6=1), UserData!$D$4=-1)</f>
        <v>1</v>
      </c>
      <c r="AK265">
        <f>IF(UserData!$D$2 &lt;&gt; -1, 1 -MIN(1, ABS(C265 - (UserData!$D$2+UserData!$D$3) / 2) / ABS(UserData!$D$2- (UserData!$D$2+UserData!$D$3) / 2 )), 1)</f>
        <v>0.39959852284293762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0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UserData!$D$15=1))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1</v>
      </c>
      <c r="AZ265" t="b">
        <f>OR(Q265&lt;&gt;UserData!$D$24,UserData!$D$24=-1,UserData!$D$24=0)</f>
        <v>1</v>
      </c>
      <c r="BA265" s="12" t="b">
        <f>OR(R265=UserData!$D$23,UserData!$D$23=-1)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IF(AK265&gt;0, AJ265 * UserData!$D$35/2 + AK265 * UserData!$D$35/2 + COUNTIF(AL265:AO265,TRUE)/4 * UserData!$D$36 + COUNTIF(AP265:AS265,TRUE)/4 * UserData!$D$37 + COUNTIF(AT265:AW265,TRUE)/4 * UserData!$D$38 + COUNTIF(AX265:BA265,TRUE)/4 * UserData!$D$39 + COUNTIF(BB265:BL265,TRUE) * UserData!$D$40, 0)</f>
        <v>27.248996307107344</v>
      </c>
    </row>
    <row r="266" spans="1:66" x14ac:dyDescent="0.25">
      <c r="A266">
        <v>376</v>
      </c>
      <c r="B266" s="3">
        <v>2</v>
      </c>
      <c r="C266" s="28">
        <v>106924.55258248623</v>
      </c>
      <c r="D266">
        <v>54</v>
      </c>
      <c r="E266">
        <v>31</v>
      </c>
      <c r="F266">
        <v>9</v>
      </c>
      <c r="G266">
        <v>3.9037120000000001</v>
      </c>
      <c r="H266">
        <v>10</v>
      </c>
      <c r="I266">
        <v>0</v>
      </c>
      <c r="J266">
        <v>0</v>
      </c>
      <c r="K266">
        <v>0</v>
      </c>
      <c r="L266">
        <v>1</v>
      </c>
      <c r="M266">
        <v>1</v>
      </c>
      <c r="N266">
        <v>0</v>
      </c>
      <c r="O266">
        <v>17</v>
      </c>
      <c r="P266">
        <v>6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3</v>
      </c>
      <c r="AD266">
        <v>1</v>
      </c>
      <c r="AE266">
        <v>14</v>
      </c>
      <c r="AF266">
        <v>21</v>
      </c>
      <c r="AG266">
        <v>23</v>
      </c>
      <c r="AH266">
        <v>6.8</v>
      </c>
      <c r="AJ266" t="b">
        <f>OR(AND(B266=1,UserData!$D$4=1), AND(B266=2,UserData!$D$5=1), AND(B266=3,UserData!$D$6=1), UserData!$D$4=-1)</f>
        <v>1</v>
      </c>
      <c r="AK266">
        <f>IF(UserData!$D$2 &lt;&gt; -1, 1 -MIN(1, ABS(C266 - (UserData!$D$2+UserData!$D$3) / 2) / ABS(UserData!$D$2- (UserData!$D$2+UserData!$D$3) / 2 )), 1)</f>
        <v>0.39959871888336862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1</v>
      </c>
      <c r="AS266" t="b">
        <f>AND(AQ266=TRUE,OR(I266=UserData!$D$15, UserData!$D$15=-1, UserData!$D$15=1))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1</v>
      </c>
      <c r="AZ266" t="b">
        <f>OR(Q266&lt;&gt;UserData!$D$24,UserData!$D$24=-1,UserData!$D$24=0)</f>
        <v>1</v>
      </c>
      <c r="BA266" s="12" t="b">
        <f>OR(R266=UserData!$D$23,UserData!$D$23=-1)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IF(AK266&gt;0, AJ266 * UserData!$D$35/2 + AK266 * UserData!$D$35/2 + COUNTIF(AL266:AO266,TRUE)/4 * UserData!$D$36 + COUNTIF(AP266:AS266,TRUE)/4 * UserData!$D$37 + COUNTIF(AT266:AW266,TRUE)/4 * UserData!$D$38 + COUNTIF(AX266:BA266,TRUE)/4 * UserData!$D$39 + COUNTIF(BB266:BL266,TRUE) * UserData!$D$40, 0)</f>
        <v>28.49899679720842</v>
      </c>
    </row>
    <row r="267" spans="1:66" x14ac:dyDescent="0.25">
      <c r="A267">
        <v>53</v>
      </c>
      <c r="B267" s="3">
        <v>2</v>
      </c>
      <c r="C267" s="28">
        <v>106924.55258248623</v>
      </c>
      <c r="D267">
        <v>54</v>
      </c>
      <c r="E267">
        <v>32</v>
      </c>
      <c r="F267">
        <v>9</v>
      </c>
      <c r="G267">
        <v>13.19576</v>
      </c>
      <c r="H267">
        <v>7</v>
      </c>
      <c r="I267">
        <v>1</v>
      </c>
      <c r="J267">
        <v>0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4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1</v>
      </c>
      <c r="AE267">
        <v>13</v>
      </c>
      <c r="AF267">
        <v>4</v>
      </c>
      <c r="AG267">
        <v>22</v>
      </c>
      <c r="AH267">
        <v>4.9000000000000004</v>
      </c>
      <c r="AJ267" t="b">
        <f>OR(AND(B267=1,UserData!$D$4=1), AND(B267=2,UserData!$D$5=1), AND(B267=3,UserData!$D$6=1), UserData!$D$4=-1)</f>
        <v>1</v>
      </c>
      <c r="AK267">
        <f>IF(UserData!$D$2 &lt;&gt; -1, 1 -MIN(1, ABS(C267 - (UserData!$D$2+UserData!$D$3) / 2) / ABS(UserData!$D$2- (UserData!$D$2+UserData!$D$3) / 2 )), 1)</f>
        <v>0.39959871888336862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UserData!$D$15=1))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1</v>
      </c>
      <c r="AZ267" t="b">
        <f>OR(Q267&lt;&gt;UserData!$D$24,UserData!$D$24=-1,UserData!$D$24=0)</f>
        <v>1</v>
      </c>
      <c r="BA267" s="12" t="b">
        <f>OR(R267=UserData!$D$23,UserData!$D$23=-1)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IF(AK267&gt;0, AJ267 * UserData!$D$35/2 + AK267 * UserData!$D$35/2 + COUNTIF(AL267:AO267,TRUE)/4 * UserData!$D$36 + COUNTIF(AP267:AS267,TRUE)/4 * UserData!$D$37 + COUNTIF(AT267:AW267,TRUE)/4 * UserData!$D$38 + COUNTIF(AX267:BA267,TRUE)/4 * UserData!$D$39 + COUNTIF(BB267:BL267,TRUE) * UserData!$D$40, 0)</f>
        <v>27.24899679720842</v>
      </c>
    </row>
    <row r="268" spans="1:66" x14ac:dyDescent="0.25">
      <c r="A268">
        <v>439</v>
      </c>
      <c r="B268" s="3">
        <v>2</v>
      </c>
      <c r="C268" s="28">
        <v>106924.55258248623</v>
      </c>
      <c r="D268">
        <v>54</v>
      </c>
      <c r="E268">
        <v>28</v>
      </c>
      <c r="F268">
        <v>11</v>
      </c>
      <c r="G268">
        <v>17.218188999999999</v>
      </c>
      <c r="H268">
        <v>17</v>
      </c>
      <c r="I268">
        <v>1</v>
      </c>
      <c r="J268">
        <v>0</v>
      </c>
      <c r="K268">
        <v>1</v>
      </c>
      <c r="L268">
        <v>1</v>
      </c>
      <c r="M268">
        <v>1</v>
      </c>
      <c r="N268">
        <v>0</v>
      </c>
      <c r="O268">
        <v>16</v>
      </c>
      <c r="P268">
        <v>13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5</v>
      </c>
      <c r="AD268">
        <v>1</v>
      </c>
      <c r="AE268">
        <v>15</v>
      </c>
      <c r="AF268">
        <v>27</v>
      </c>
      <c r="AG268">
        <v>22</v>
      </c>
      <c r="AH268">
        <v>3.3</v>
      </c>
      <c r="AJ268" t="b">
        <f>OR(AND(B268=1,UserData!$D$4=1), AND(B268=2,UserData!$D$5=1), AND(B268=3,UserData!$D$6=1), UserData!$D$4=-1)</f>
        <v>1</v>
      </c>
      <c r="AK268">
        <f>IF(UserData!$D$2 &lt;&gt; -1, 1 -MIN(1, ABS(C268 - (UserData!$D$2+UserData!$D$3) / 2) / ABS(UserData!$D$2- (UserData!$D$2+UserData!$D$3) / 2 )), 1)</f>
        <v>0.39959871888336862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0</v>
      </c>
      <c r="AQ268" t="b">
        <f>OR(H268&lt;=UserData!$D$14, UserData!$D$14=-1)</f>
        <v>1</v>
      </c>
      <c r="AR268" t="b">
        <f>OR(AH268&lt;=UserData!$D$13, UserData!$D$13=-1)</f>
        <v>1</v>
      </c>
      <c r="AS268" t="b">
        <f>AND(AQ268=TRUE,OR(I268=UserData!$D$15, UserData!$D$15=-1, UserData!$D$15=1))</f>
        <v>1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OR(R268=UserData!$D$23,UserData!$D$23=-1)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IF(AK268&gt;0, AJ268 * UserData!$D$35/2 + AK268 * UserData!$D$35/2 + COUNTIF(AL268:AO268,TRUE)/4 * UserData!$D$36 + COUNTIF(AP268:AS268,TRUE)/4 * UserData!$D$37 + COUNTIF(AT268:AW268,TRUE)/4 * UserData!$D$38 + COUNTIF(AX268:BA268,TRUE)/4 * UserData!$D$39 + COUNTIF(BB268:BL268,TRUE) * UserData!$D$40, 0)</f>
        <v>27.24899679720842</v>
      </c>
    </row>
    <row r="269" spans="1:66" x14ac:dyDescent="0.25">
      <c r="A269">
        <v>441</v>
      </c>
      <c r="B269" s="3">
        <v>2</v>
      </c>
      <c r="C269" s="28">
        <v>106924.55258248623</v>
      </c>
      <c r="D269">
        <v>54</v>
      </c>
      <c r="E269">
        <v>28</v>
      </c>
      <c r="F269">
        <v>11</v>
      </c>
      <c r="G269">
        <v>17.218188999999999</v>
      </c>
      <c r="H269">
        <v>17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16</v>
      </c>
      <c r="P269">
        <v>13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15</v>
      </c>
      <c r="AF269">
        <v>27</v>
      </c>
      <c r="AG269">
        <v>22</v>
      </c>
      <c r="AH269">
        <v>3.3</v>
      </c>
      <c r="AJ269" t="b">
        <f>OR(AND(B269=1,UserData!$D$4=1), AND(B269=2,UserData!$D$5=1), AND(B269=3,UserData!$D$6=1), UserData!$D$4=-1)</f>
        <v>1</v>
      </c>
      <c r="AK269">
        <f>IF(UserData!$D$2 &lt;&gt; -1, 1 -MIN(1, ABS(C269 - (UserData!$D$2+UserData!$D$3) / 2) / ABS(UserData!$D$2- (UserData!$D$2+UserData!$D$3) / 2 )), 1)</f>
        <v>0.39959871888336862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0</v>
      </c>
      <c r="AQ269" t="b">
        <f>OR(H269&lt;=UserData!$D$14, UserData!$D$14=-1)</f>
        <v>1</v>
      </c>
      <c r="AR269" t="b">
        <f>OR(AH269&lt;=UserData!$D$13, UserData!$D$13=-1)</f>
        <v>1</v>
      </c>
      <c r="AS269" t="b">
        <f>AND(AQ269=TRUE,OR(I269=UserData!$D$15, UserData!$D$15=-1, UserData!$D$15=1))</f>
        <v>1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OR(R269=UserData!$D$23,UserData!$D$23=-1)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IF(AK269&gt;0, AJ269 * UserData!$D$35/2 + AK269 * UserData!$D$35/2 + COUNTIF(AL269:AO269,TRUE)/4 * UserData!$D$36 + COUNTIF(AP269:AS269,TRUE)/4 * UserData!$D$37 + COUNTIF(AT269:AW269,TRUE)/4 * UserData!$D$38 + COUNTIF(AX269:BA269,TRUE)/4 * UserData!$D$39 + COUNTIF(BB269:BL269,TRUE) * UserData!$D$40, 0)</f>
        <v>27.24899679720842</v>
      </c>
    </row>
    <row r="270" spans="1:66" x14ac:dyDescent="0.25">
      <c r="A270">
        <v>164</v>
      </c>
      <c r="B270" s="3">
        <v>2</v>
      </c>
      <c r="C270" s="28">
        <v>106925.13123450376</v>
      </c>
      <c r="D270">
        <v>52</v>
      </c>
      <c r="E270">
        <v>28</v>
      </c>
      <c r="F270">
        <v>11</v>
      </c>
      <c r="G270">
        <v>13.88064</v>
      </c>
      <c r="H270">
        <v>5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16</v>
      </c>
      <c r="P270">
        <v>8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1</v>
      </c>
      <c r="AE270">
        <v>13</v>
      </c>
      <c r="AF270">
        <v>11</v>
      </c>
      <c r="AG270">
        <v>21</v>
      </c>
      <c r="AH270">
        <v>7.5</v>
      </c>
      <c r="AJ270" t="b">
        <f>OR(AND(B270=1,UserData!$D$4=1), AND(B270=2,UserData!$D$5=1), AND(B270=3,UserData!$D$6=1), UserData!$D$4=-1)</f>
        <v>1</v>
      </c>
      <c r="AK270">
        <f>IF(UserData!$D$2 &lt;&gt; -1, 1 -MIN(1, ABS(C270 - (UserData!$D$2+UserData!$D$3) / 2) / ABS(UserData!$D$2- (UserData!$D$2+UserData!$D$3) / 2 )), 1)</f>
        <v>0.39960172483664458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0</v>
      </c>
      <c r="AQ270" t="b">
        <f>OR(H270&lt;=UserData!$D$14, UserData!$D$14=-1)</f>
        <v>1</v>
      </c>
      <c r="AR270" t="b">
        <f>OR(AH270&lt;=UserData!$D$13, UserData!$D$13=-1)</f>
        <v>1</v>
      </c>
      <c r="AS270" t="b">
        <f>AND(AQ270=TRUE,OR(I270=UserData!$D$15, UserData!$D$15=-1, UserData!$D$15=1))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1</v>
      </c>
      <c r="AZ270" t="b">
        <f>OR(Q270&lt;&gt;UserData!$D$24,UserData!$D$24=-1,UserData!$D$24=0)</f>
        <v>1</v>
      </c>
      <c r="BA270" s="12" t="b">
        <f>OR(R270=UserData!$D$23,UserData!$D$23=-1)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IF(AK270&gt;0, AJ270 * UserData!$D$35/2 + AK270 * UserData!$D$35/2 + COUNTIF(AL270:AO270,TRUE)/4 * UserData!$D$36 + COUNTIF(AP270:AS270,TRUE)/4 * UserData!$D$37 + COUNTIF(AT270:AW270,TRUE)/4 * UserData!$D$38 + COUNTIF(AX270:BA270,TRUE)/4 * UserData!$D$39 + COUNTIF(BB270:BL270,TRUE) * UserData!$D$40, 0)</f>
        <v>27.249004312091611</v>
      </c>
    </row>
    <row r="271" spans="1:66" x14ac:dyDescent="0.25">
      <c r="A271">
        <v>531</v>
      </c>
      <c r="B271" s="3">
        <v>2</v>
      </c>
      <c r="C271" s="28">
        <v>108182.70560072256</v>
      </c>
      <c r="D271">
        <v>45</v>
      </c>
      <c r="E271">
        <v>30</v>
      </c>
      <c r="F271">
        <v>6</v>
      </c>
      <c r="G271">
        <v>9.0978619999999992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12</v>
      </c>
      <c r="P271">
        <v>8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4</v>
      </c>
      <c r="AD271">
        <v>1</v>
      </c>
      <c r="AE271">
        <v>9</v>
      </c>
      <c r="AF271">
        <v>37</v>
      </c>
      <c r="AG271">
        <v>19</v>
      </c>
      <c r="AH271">
        <v>4</v>
      </c>
      <c r="AJ271" t="b">
        <f>OR(AND(B271=1,UserData!$D$4=1), AND(B271=2,UserData!$D$5=1), AND(B271=3,UserData!$D$6=1), UserData!$D$4=-1)</f>
        <v>1</v>
      </c>
      <c r="AK271">
        <f>IF(UserData!$D$2 &lt;&gt; -1, 1 -MIN(1, ABS(C271 - (UserData!$D$2+UserData!$D$3) / 2) / ABS(UserData!$D$2- (UserData!$D$2+UserData!$D$3) / 2 )), 1)</f>
        <v>0.40613451081403085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UserData!$D$15=1))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1</v>
      </c>
      <c r="AZ271" t="b">
        <f>OR(Q271&lt;&gt;UserData!$D$24,UserData!$D$24=-1,UserData!$D$24=0)</f>
        <v>1</v>
      </c>
      <c r="BA271" s="12" t="b">
        <f>OR(R271=UserData!$D$23,UserData!$D$23=-1)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IF(AK271&gt;0, AJ271 * UserData!$D$35/2 + AK271 * UserData!$D$35/2 + COUNTIF(AL271:AO271,TRUE)/4 * UserData!$D$36 + COUNTIF(AP271:AS271,TRUE)/4 * UserData!$D$37 + COUNTIF(AT271:AW271,TRUE)/4 * UserData!$D$38 + COUNTIF(AX271:BA271,TRUE)/4 * UserData!$D$39 + COUNTIF(BB271:BL271,TRUE) * UserData!$D$40, 0)</f>
        <v>28.515336277035075</v>
      </c>
    </row>
    <row r="272" spans="1:66" x14ac:dyDescent="0.25">
      <c r="A272">
        <v>889</v>
      </c>
      <c r="B272" s="3">
        <v>2</v>
      </c>
      <c r="C272" s="28">
        <v>108519.19174892541</v>
      </c>
      <c r="D272">
        <v>49</v>
      </c>
      <c r="E272">
        <v>28</v>
      </c>
      <c r="F272">
        <v>10</v>
      </c>
      <c r="G272">
        <v>11.997719999999999</v>
      </c>
      <c r="H272">
        <v>15</v>
      </c>
      <c r="I272">
        <v>0</v>
      </c>
      <c r="J272">
        <v>0</v>
      </c>
      <c r="K272">
        <v>1</v>
      </c>
      <c r="L272">
        <v>1</v>
      </c>
      <c r="M272">
        <v>1</v>
      </c>
      <c r="N272">
        <v>0</v>
      </c>
      <c r="O272">
        <v>16</v>
      </c>
      <c r="P272">
        <v>12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11</v>
      </c>
      <c r="AF272">
        <v>61</v>
      </c>
      <c r="AG272">
        <v>16</v>
      </c>
      <c r="AH272">
        <v>3.8</v>
      </c>
      <c r="AJ272" t="b">
        <f>OR(AND(B272=1,UserData!$D$4=1), AND(B272=2,UserData!$D$5=1), AND(B272=3,UserData!$D$6=1), UserData!$D$4=-1)</f>
        <v>1</v>
      </c>
      <c r="AK272">
        <f>IF(UserData!$D$2 &lt;&gt; -1, 1 -MIN(1, ABS(C272 - (UserData!$D$2+UserData!$D$3) / 2) / ABS(UserData!$D$2- (UserData!$D$2+UserData!$D$3) / 2 )), 1)</f>
        <v>0.40788247264405264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0</v>
      </c>
      <c r="AQ272" t="b">
        <f>OR(H272&lt;=UserData!$D$14, UserData!$D$14=-1)</f>
        <v>1</v>
      </c>
      <c r="AR272" t="b">
        <f>OR(AH272&lt;=UserData!$D$13, UserData!$D$13=-1)</f>
        <v>1</v>
      </c>
      <c r="AS272" t="b">
        <f>AND(AQ272=TRUE,OR(I272=UserData!$D$15, UserData!$D$15=-1, UserData!$D$15=1))</f>
        <v>1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OR(R272=UserData!$D$23,UserData!$D$23=-1)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IF(AK272&gt;0, AJ272 * UserData!$D$35/2 + AK272 * UserData!$D$35/2 + COUNTIF(AL272:AO272,TRUE)/4 * UserData!$D$36 + COUNTIF(AP272:AS272,TRUE)/4 * UserData!$D$37 + COUNTIF(AT272:AW272,TRUE)/4 * UserData!$D$38 + COUNTIF(AX272:BA272,TRUE)/4 * UserData!$D$39 + COUNTIF(BB272:BL272,TRUE) * UserData!$D$40, 0)</f>
        <v>27.269706181610132</v>
      </c>
    </row>
    <row r="273" spans="1:66" x14ac:dyDescent="0.25">
      <c r="A273">
        <v>578</v>
      </c>
      <c r="B273" s="3">
        <v>2</v>
      </c>
      <c r="C273" s="28">
        <v>109238.20461890106</v>
      </c>
      <c r="D273">
        <v>54</v>
      </c>
      <c r="E273">
        <v>32</v>
      </c>
      <c r="F273">
        <v>9</v>
      </c>
      <c r="G273">
        <v>12.395</v>
      </c>
      <c r="H273">
        <v>8</v>
      </c>
      <c r="I273">
        <v>1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7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40</v>
      </c>
      <c r="AG273">
        <v>12</v>
      </c>
      <c r="AH273">
        <v>1.7</v>
      </c>
      <c r="AJ273" t="b">
        <f>OR(AND(B273=1,UserData!$D$4=1), AND(B273=2,UserData!$D$5=1), AND(B273=3,UserData!$D$6=1), UserData!$D$4=-1)</f>
        <v>1</v>
      </c>
      <c r="AK273">
        <f>IF(UserData!$D$2 &lt;&gt; -1, 1 -MIN(1, ABS(C273 - (UserData!$D$2+UserData!$D$3) / 2) / ABS(UserData!$D$2- (UserData!$D$2+UserData!$D$3) / 2 )), 1)</f>
        <v>0.41161756562997298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0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UserData!$D$15=1))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1</v>
      </c>
      <c r="AZ273" t="b">
        <f>OR(Q273&lt;&gt;UserData!$D$24,UserData!$D$24=-1,UserData!$D$24=0)</f>
        <v>1</v>
      </c>
      <c r="BA273" s="12" t="b">
        <f>OR(R273=UserData!$D$23,UserData!$D$23=-1)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IF(AK273&gt;0, AJ273 * UserData!$D$35/2 + AK273 * UserData!$D$35/2 + COUNTIF(AL273:AO273,TRUE)/4 * UserData!$D$36 + COUNTIF(AP273:AS273,TRUE)/4 * UserData!$D$37 + COUNTIF(AT273:AW273,TRUE)/4 * UserData!$D$38 + COUNTIF(AX273:BA273,TRUE)/4 * UserData!$D$39 + COUNTIF(BB273:BL273,TRUE) * UserData!$D$40, 0)</f>
        <v>27.279043914074933</v>
      </c>
    </row>
    <row r="274" spans="1:66" x14ac:dyDescent="0.25">
      <c r="A274">
        <v>672</v>
      </c>
      <c r="B274" s="3">
        <v>2</v>
      </c>
      <c r="C274" s="28">
        <v>109440.6070311252</v>
      </c>
      <c r="D274">
        <v>56</v>
      </c>
      <c r="E274">
        <v>33</v>
      </c>
      <c r="F274">
        <v>10</v>
      </c>
      <c r="G274">
        <v>14.735340000000001</v>
      </c>
      <c r="H274">
        <v>18</v>
      </c>
      <c r="I274">
        <v>1</v>
      </c>
      <c r="J274">
        <v>0</v>
      </c>
      <c r="K274">
        <v>1</v>
      </c>
      <c r="L274">
        <v>1</v>
      </c>
      <c r="M274">
        <v>0</v>
      </c>
      <c r="N274">
        <v>0</v>
      </c>
      <c r="O274">
        <v>17</v>
      </c>
      <c r="P274">
        <v>17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13</v>
      </c>
      <c r="AF274">
        <v>48</v>
      </c>
      <c r="AG274">
        <v>19</v>
      </c>
      <c r="AH274">
        <v>2.2000000000000002</v>
      </c>
      <c r="AJ274" t="b">
        <f>OR(AND(B274=1,UserData!$D$4=1), AND(B274=2,UserData!$D$5=1), AND(B274=3,UserData!$D$6=1), UserData!$D$4=-1)</f>
        <v>1</v>
      </c>
      <c r="AK274">
        <f>IF(UserData!$D$2 &lt;&gt; -1, 1 -MIN(1, ABS(C274 - (UserData!$D$2+UserData!$D$3) / 2) / ABS(UserData!$D$2- (UserData!$D$2+UserData!$D$3) / 2 )), 1)</f>
        <v>0.41266899580848615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0</v>
      </c>
      <c r="AQ274" t="b">
        <f>OR(H274&lt;=UserData!$D$14, UserData!$D$14=-1)</f>
        <v>1</v>
      </c>
      <c r="AR274" t="b">
        <f>OR(AH274&lt;=UserData!$D$13, UserData!$D$13=-1)</f>
        <v>1</v>
      </c>
      <c r="AS274" t="b">
        <f>AND(AQ274=TRUE,OR(I274=UserData!$D$15, UserData!$D$15=-1, UserData!$D$15=1))</f>
        <v>1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OR(R274=UserData!$D$23,UserData!$D$23=-1)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IF(AK274&gt;0, AJ274 * UserData!$D$35/2 + AK274 * UserData!$D$35/2 + COUNTIF(AL274:AO274,TRUE)/4 * UserData!$D$36 + COUNTIF(AP274:AS274,TRUE)/4 * UserData!$D$37 + COUNTIF(AT274:AW274,TRUE)/4 * UserData!$D$38 + COUNTIF(AX274:BA274,TRUE)/4 * UserData!$D$39 + COUNTIF(BB274:BL274,TRUE) * UserData!$D$40, 0)</f>
        <v>27.281672489521213</v>
      </c>
    </row>
    <row r="275" spans="1:66" x14ac:dyDescent="0.25">
      <c r="A275">
        <v>388</v>
      </c>
      <c r="B275" s="3">
        <v>2</v>
      </c>
      <c r="C275" s="28">
        <v>110077.08651225045</v>
      </c>
      <c r="D275">
        <v>41</v>
      </c>
      <c r="E275">
        <v>35</v>
      </c>
      <c r="F275">
        <v>6</v>
      </c>
      <c r="G275">
        <v>4.6909989999999997</v>
      </c>
      <c r="H275">
        <v>10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7</v>
      </c>
      <c r="P275">
        <v>2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1</v>
      </c>
      <c r="AE275">
        <v>0</v>
      </c>
      <c r="AF275">
        <v>22</v>
      </c>
      <c r="AG275">
        <v>22</v>
      </c>
      <c r="AH275">
        <v>2.8</v>
      </c>
      <c r="AJ275" t="b">
        <f>OR(AND(B275=1,UserData!$D$4=1), AND(B275=2,UserData!$D$5=1), AND(B275=3,UserData!$D$6=1), UserData!$D$4=-1)</f>
        <v>1</v>
      </c>
      <c r="AK275">
        <f>IF(UserData!$D$2 &lt;&gt; -1, 1 -MIN(1, ABS(C275 - (UserData!$D$2+UserData!$D$3) / 2) / ABS(UserData!$D$2- (UserData!$D$2+UserData!$D$3) / 2 )), 1)</f>
        <v>0.41597534837170758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1</v>
      </c>
      <c r="AS275" t="b">
        <f>AND(AQ275=TRUE,OR(I275=UserData!$D$15, UserData!$D$15=-1, UserData!$D$15=1))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1</v>
      </c>
      <c r="AY275" t="b">
        <f>AND(OR(P275&gt;=UserData!$D$21, UserData!$D$21=-1), OR(P275&lt;UserData!$D$22, UserData!$D$22=-1))</f>
        <v>1</v>
      </c>
      <c r="AZ275" t="b">
        <f>OR(Q275&lt;&gt;UserData!$D$24,UserData!$D$24=-1,UserData!$D$24=0)</f>
        <v>1</v>
      </c>
      <c r="BA275" s="12" t="b">
        <f>OR(R275=UserData!$D$23,UserData!$D$23=-1)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IF(AK275&gt;0, AJ275 * UserData!$D$35/2 + AK275 * UserData!$D$35/2 + COUNTIF(AL275:AO275,TRUE)/4 * UserData!$D$36 + COUNTIF(AP275:AS275,TRUE)/4 * UserData!$D$37 + COUNTIF(AT275:AW275,TRUE)/4 * UserData!$D$38 + COUNTIF(AX275:BA275,TRUE)/4 * UserData!$D$39 + COUNTIF(BB275:BL275,TRUE) * UserData!$D$40, 0)</f>
        <v>28.539938370929271</v>
      </c>
    </row>
    <row r="276" spans="1:66" x14ac:dyDescent="0.25">
      <c r="A276">
        <v>20</v>
      </c>
      <c r="B276" s="3">
        <v>2</v>
      </c>
      <c r="C276" s="28">
        <v>110468.3936494199</v>
      </c>
      <c r="D276">
        <v>48</v>
      </c>
      <c r="E276">
        <v>27</v>
      </c>
      <c r="F276">
        <v>8</v>
      </c>
      <c r="G276">
        <v>6.1696299999999997</v>
      </c>
      <c r="H276">
        <v>9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13</v>
      </c>
      <c r="P276">
        <v>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5</v>
      </c>
      <c r="AD276">
        <v>1</v>
      </c>
      <c r="AE276">
        <v>13</v>
      </c>
      <c r="AF276">
        <v>2</v>
      </c>
      <c r="AG276">
        <v>11</v>
      </c>
      <c r="AH276">
        <v>3.5</v>
      </c>
      <c r="AJ276" t="b">
        <f>OR(AND(B276=1,UserData!$D$4=1), AND(B276=2,UserData!$D$5=1), AND(B276=3,UserData!$D$6=1), UserData!$D$4=-1)</f>
        <v>1</v>
      </c>
      <c r="AK276">
        <f>IF(UserData!$D$2 &lt;&gt; -1, 1 -MIN(1, ABS(C276 - (UserData!$D$2+UserData!$D$3) / 2) / ABS(UserData!$D$2- (UserData!$D$2+UserData!$D$3) / 2 )), 1)</f>
        <v>0.41800809160122965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UserData!$D$15=1))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1</v>
      </c>
      <c r="AZ276" t="b">
        <f>OR(Q276&lt;&gt;UserData!$D$24,UserData!$D$24=-1,UserData!$D$24=0)</f>
        <v>1</v>
      </c>
      <c r="BA276" s="12" t="b">
        <f>OR(R276=UserData!$D$23,UserData!$D$23=-1)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IF(AK276&gt;0, AJ276 * UserData!$D$35/2 + AK276 * UserData!$D$35/2 + COUNTIF(AL276:AO276,TRUE)/4 * UserData!$D$36 + COUNTIF(AP276:AS276,TRUE)/4 * UserData!$D$37 + COUNTIF(AT276:AW276,TRUE)/4 * UserData!$D$38 + COUNTIF(AX276:BA276,TRUE)/4 * UserData!$D$39 + COUNTIF(BB276:BL276,TRUE) * UserData!$D$40, 0)</f>
        <v>28.545020229003075</v>
      </c>
    </row>
    <row r="277" spans="1:66" x14ac:dyDescent="0.25">
      <c r="A277">
        <v>902</v>
      </c>
      <c r="B277" s="3">
        <v>2</v>
      </c>
      <c r="C277" s="28">
        <v>110572.81517980355</v>
      </c>
      <c r="D277">
        <v>53</v>
      </c>
      <c r="E277">
        <v>30</v>
      </c>
      <c r="F277">
        <v>8</v>
      </c>
      <c r="G277">
        <v>12.455360000000001</v>
      </c>
      <c r="H277">
        <v>10</v>
      </c>
      <c r="I277">
        <v>0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22</v>
      </c>
      <c r="P277">
        <v>2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15</v>
      </c>
      <c r="AF277">
        <v>61</v>
      </c>
      <c r="AG277">
        <v>16</v>
      </c>
      <c r="AH277">
        <v>3.8</v>
      </c>
      <c r="AJ277" t="b">
        <f>OR(AND(B277=1,UserData!$D$4=1), AND(B277=2,UserData!$D$5=1), AND(B277=3,UserData!$D$6=1), UserData!$D$4=-1)</f>
        <v>1</v>
      </c>
      <c r="AK277">
        <f>IF(UserData!$D$2 &lt;&gt; -1, 1 -MIN(1, ABS(C277 - (UserData!$D$2+UserData!$D$3) / 2) / ABS(UserData!$D$2- (UserData!$D$2+UserData!$D$3) / 2 )), 1)</f>
        <v>0.41855053547393561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0</v>
      </c>
      <c r="AQ277" t="b">
        <f>OR(H277&lt;=UserData!$D$14, UserData!$D$14=-1)</f>
        <v>1</v>
      </c>
      <c r="AR277" t="b">
        <f>OR(AH277&lt;=UserData!$D$13, UserData!$D$13=-1)</f>
        <v>1</v>
      </c>
      <c r="AS277" t="b">
        <f>AND(AQ277=TRUE,OR(I277=UserData!$D$15, UserData!$D$15=-1, UserData!$D$15=1))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1</v>
      </c>
      <c r="AZ277" t="b">
        <f>OR(Q277&lt;&gt;UserData!$D$24,UserData!$D$24=-1,UserData!$D$24=0)</f>
        <v>1</v>
      </c>
      <c r="BA277" s="12" t="b">
        <f>OR(R277=UserData!$D$23,UserData!$D$23=-1)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IF(AK277&gt;0, AJ277 * UserData!$D$35/2 + AK277 * UserData!$D$35/2 + COUNTIF(AL277:AO277,TRUE)/4 * UserData!$D$36 + COUNTIF(AP277:AS277,TRUE)/4 * UserData!$D$37 + COUNTIF(AT277:AW277,TRUE)/4 * UserData!$D$38 + COUNTIF(AX277:BA277,TRUE)/4 * UserData!$D$39 + COUNTIF(BB277:BL277,TRUE) * UserData!$D$40, 0)</f>
        <v>27.296376338684837</v>
      </c>
    </row>
    <row r="278" spans="1:66" x14ac:dyDescent="0.25">
      <c r="A278">
        <v>194</v>
      </c>
      <c r="B278" s="3">
        <v>2</v>
      </c>
      <c r="C278" s="28">
        <v>110929.62962497062</v>
      </c>
      <c r="D278">
        <v>54</v>
      </c>
      <c r="E278">
        <v>32</v>
      </c>
      <c r="F278">
        <v>9</v>
      </c>
      <c r="G278">
        <v>10.99174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10</v>
      </c>
      <c r="P278">
        <v>6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1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4</v>
      </c>
      <c r="AD278">
        <v>1</v>
      </c>
      <c r="AE278">
        <v>13</v>
      </c>
      <c r="AF278">
        <v>13</v>
      </c>
      <c r="AG278">
        <v>9</v>
      </c>
      <c r="AH278">
        <v>1.2</v>
      </c>
      <c r="AJ278" t="b">
        <f>OR(AND(B278=1,UserData!$D$4=1), AND(B278=2,UserData!$D$5=1), AND(B278=3,UserData!$D$6=1), UserData!$D$4=-1)</f>
        <v>1</v>
      </c>
      <c r="AK278">
        <f>IF(UserData!$D$2 &lt;&gt; -1, 1 -MIN(1, ABS(C278 - (UserData!$D$2+UserData!$D$3) / 2) / ABS(UserData!$D$2- (UserData!$D$2+UserData!$D$3) / 2 )), 1)</f>
        <v>0.42040409774948118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0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UserData!$D$15=1))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1</v>
      </c>
      <c r="AZ278" t="b">
        <f>OR(Q278&lt;&gt;UserData!$D$24,UserData!$D$24=-1,UserData!$D$24=0)</f>
        <v>1</v>
      </c>
      <c r="BA278" s="12" t="b">
        <f>OR(R278=UserData!$D$23,UserData!$D$23=-1)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IF(AK278&gt;0, AJ278 * UserData!$D$35/2 + AK278 * UserData!$D$35/2 + COUNTIF(AL278:AO278,TRUE)/4 * UserData!$D$36 + COUNTIF(AP278:AS278,TRUE)/4 * UserData!$D$37 + COUNTIF(AT278:AW278,TRUE)/4 * UserData!$D$38 + COUNTIF(AX278:BA278,TRUE)/4 * UserData!$D$39 + COUNTIF(BB278:BL278,TRUE) * UserData!$D$40, 0)</f>
        <v>27.301010244373703</v>
      </c>
    </row>
    <row r="279" spans="1:66" x14ac:dyDescent="0.25">
      <c r="A279">
        <v>987</v>
      </c>
      <c r="B279" s="3">
        <v>2</v>
      </c>
      <c r="C279" s="28">
        <v>111951.05107107232</v>
      </c>
      <c r="D279">
        <v>59</v>
      </c>
      <c r="E279">
        <v>30</v>
      </c>
      <c r="F279">
        <v>10</v>
      </c>
      <c r="G279">
        <v>2.9240279999999998</v>
      </c>
      <c r="H279">
        <v>9</v>
      </c>
      <c r="I279">
        <v>0</v>
      </c>
      <c r="J279">
        <v>1</v>
      </c>
      <c r="K279">
        <v>0</v>
      </c>
      <c r="L279">
        <v>0</v>
      </c>
      <c r="M279">
        <v>1</v>
      </c>
      <c r="N279">
        <v>1</v>
      </c>
      <c r="O279">
        <v>10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1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4</v>
      </c>
      <c r="AD279">
        <v>1</v>
      </c>
      <c r="AE279">
        <v>19</v>
      </c>
      <c r="AF279">
        <v>69</v>
      </c>
      <c r="AG279">
        <v>22</v>
      </c>
      <c r="AH279">
        <v>5.2</v>
      </c>
      <c r="AJ279" t="b">
        <f>OR(AND(B279=1,UserData!$D$4=1), AND(B279=2,UserData!$D$5=1), AND(B279=3,UserData!$D$6=1), UserData!$D$4=-1)</f>
        <v>1</v>
      </c>
      <c r="AK279">
        <f>IF(UserData!$D$2 &lt;&gt; -1, 1 -MIN(1, ABS(C279 - (UserData!$D$2+UserData!$D$3) / 2) / ABS(UserData!$D$2- (UserData!$D$2+UserData!$D$3) / 2 )), 1)</f>
        <v>0.42571012805618813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1</v>
      </c>
      <c r="AS279" t="b">
        <f>AND(AQ279=TRUE,OR(I279=UserData!$D$15, UserData!$D$15=-1, UserData!$D$15=1))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1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1</v>
      </c>
      <c r="AZ279" t="b">
        <f>OR(Q279&lt;&gt;UserData!$D$24,UserData!$D$24=-1,UserData!$D$24=0)</f>
        <v>1</v>
      </c>
      <c r="BA279" s="12" t="b">
        <f>OR(R279=UserData!$D$23,UserData!$D$23=-1)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IF(AK279&gt;0, AJ279 * UserData!$D$35/2 + AK279 * UserData!$D$35/2 + COUNTIF(AL279:AO279,TRUE)/4 * UserData!$D$36 + COUNTIF(AP279:AS279,TRUE)/4 * UserData!$D$37 + COUNTIF(AT279:AW279,TRUE)/4 * UserData!$D$38 + COUNTIF(AX279:BA279,TRUE)/4 * UserData!$D$39 + COUNTIF(BB279:BL279,TRUE) * UserData!$D$40, 0)</f>
        <v>28.564275320140471</v>
      </c>
    </row>
    <row r="280" spans="1:66" x14ac:dyDescent="0.25">
      <c r="A280">
        <v>264</v>
      </c>
      <c r="B280" s="3">
        <v>2</v>
      </c>
      <c r="C280" s="28">
        <v>111956.71179733092</v>
      </c>
      <c r="D280">
        <v>51</v>
      </c>
      <c r="E280">
        <v>31</v>
      </c>
      <c r="F280">
        <v>10</v>
      </c>
      <c r="G280">
        <v>12.344569999999999</v>
      </c>
      <c r="H280">
        <v>42</v>
      </c>
      <c r="I280">
        <v>1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17</v>
      </c>
      <c r="P280">
        <v>14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1</v>
      </c>
      <c r="AD280">
        <v>0</v>
      </c>
      <c r="AE280">
        <v>10</v>
      </c>
      <c r="AF280">
        <v>17</v>
      </c>
      <c r="AG280">
        <v>11</v>
      </c>
      <c r="AH280">
        <v>0.7</v>
      </c>
      <c r="AJ280" t="b">
        <f>OR(AND(B280=1,UserData!$D$4=1), AND(B280=2,UserData!$D$5=1), AND(B280=3,UserData!$D$6=1), UserData!$D$4=-1)</f>
        <v>1</v>
      </c>
      <c r="AK280">
        <f>IF(UserData!$D$2 &lt;&gt; -1, 1 -MIN(1, ABS(C280 - (UserData!$D$2+UserData!$D$3) / 2) / ABS(UserData!$D$2- (UserData!$D$2+UserData!$D$3) / 2 )), 1)</f>
        <v>0.42573953412084509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0</v>
      </c>
      <c r="AQ280" t="b">
        <f>OR(H280&lt;=UserData!$D$14, UserData!$D$14=-1)</f>
        <v>1</v>
      </c>
      <c r="AR280" t="b">
        <f>OR(AH280&lt;=UserData!$D$13, UserData!$D$13=-1)</f>
        <v>1</v>
      </c>
      <c r="AS280" t="b">
        <f>AND(AQ280=TRUE,OR(I280=UserData!$D$15, UserData!$D$15=-1, UserData!$D$15=1))</f>
        <v>1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OR(R280=UserData!$D$23,UserData!$D$23=-1)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IF(AK280&gt;0, AJ280 * UserData!$D$35/2 + AK280 * UserData!$D$35/2 + COUNTIF(AL280:AO280,TRUE)/4 * UserData!$D$36 + COUNTIF(AP280:AS280,TRUE)/4 * UserData!$D$37 + COUNTIF(AT280:AW280,TRUE)/4 * UserData!$D$38 + COUNTIF(AX280:BA280,TRUE)/4 * UserData!$D$39 + COUNTIF(BB280:BL280,TRUE) * UserData!$D$40, 0)</f>
        <v>27.314348835302113</v>
      </c>
    </row>
    <row r="281" spans="1:66" x14ac:dyDescent="0.25">
      <c r="A281">
        <v>561</v>
      </c>
      <c r="B281" s="3">
        <v>2</v>
      </c>
      <c r="C281" s="28">
        <v>111956.76211489766</v>
      </c>
      <c r="D281">
        <v>47</v>
      </c>
      <c r="E281">
        <v>31</v>
      </c>
      <c r="F281">
        <v>10</v>
      </c>
      <c r="G281">
        <v>4.1571709999999999</v>
      </c>
      <c r="H281">
        <v>5</v>
      </c>
      <c r="I281">
        <v>1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12</v>
      </c>
      <c r="P281">
        <v>1</v>
      </c>
      <c r="Q281">
        <v>1</v>
      </c>
      <c r="R281">
        <v>0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0</v>
      </c>
      <c r="AE281">
        <v>6</v>
      </c>
      <c r="AF281">
        <v>39</v>
      </c>
      <c r="AG281">
        <v>34</v>
      </c>
      <c r="AH281">
        <v>5</v>
      </c>
      <c r="AJ281" t="b">
        <f>OR(AND(B281=1,UserData!$D$4=1), AND(B281=2,UserData!$D$5=1), AND(B281=3,UserData!$D$6=1), UserData!$D$4=-1)</f>
        <v>1</v>
      </c>
      <c r="AK281">
        <f>IF(UserData!$D$2 &lt;&gt; -1, 1 -MIN(1, ABS(C281 - (UserData!$D$2+UserData!$D$3) / 2) / ABS(UserData!$D$2- (UserData!$D$2+UserData!$D$3) / 2 )), 1)</f>
        <v>0.42573979550808649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UserData!$D$15=1))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1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1</v>
      </c>
      <c r="AZ281" t="b">
        <f>OR(Q281&lt;&gt;UserData!$D$24,UserData!$D$24=-1,UserData!$D$24=0)</f>
        <v>1</v>
      </c>
      <c r="BA281" s="12" t="b">
        <f>OR(R281=UserData!$D$23,UserData!$D$23=-1)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IF(AK281&gt;0, AJ281 * UserData!$D$35/2 + AK281 * UserData!$D$35/2 + COUNTIF(AL281:AO281,TRUE)/4 * UserData!$D$36 + COUNTIF(AP281:AS281,TRUE)/4 * UserData!$D$37 + COUNTIF(AT281:AW281,TRUE)/4 * UserData!$D$38 + COUNTIF(AX281:BA281,TRUE)/4 * UserData!$D$39 + COUNTIF(BB281:BL281,TRUE) * UserData!$D$40, 0)</f>
        <v>28.564349488770215</v>
      </c>
    </row>
    <row r="282" spans="1:66" x14ac:dyDescent="0.25">
      <c r="A282">
        <v>592</v>
      </c>
      <c r="B282" s="3">
        <v>2</v>
      </c>
      <c r="C282" s="28">
        <v>112585.30399986918</v>
      </c>
      <c r="D282">
        <v>52</v>
      </c>
      <c r="E282">
        <v>36</v>
      </c>
      <c r="F282">
        <v>10</v>
      </c>
      <c r="G282">
        <v>13.559699999999999</v>
      </c>
      <c r="H282">
        <v>15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6</v>
      </c>
      <c r="AF282">
        <v>41</v>
      </c>
      <c r="AG282">
        <v>25</v>
      </c>
      <c r="AH282">
        <v>3.7</v>
      </c>
      <c r="AJ282" t="b">
        <f>OR(AND(B282=1,UserData!$D$4=1), AND(B282=2,UserData!$D$5=1), AND(B282=3,UserData!$D$6=1), UserData!$D$4=-1)</f>
        <v>1</v>
      </c>
      <c r="AK282">
        <f>IF(UserData!$D$2 &lt;&gt; -1, 1 -MIN(1, ABS(C282 - (UserData!$D$2+UserData!$D$3) / 2) / ABS(UserData!$D$2- (UserData!$D$2+UserData!$D$3) / 2 )), 1)</f>
        <v>0.42900491423397769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0</v>
      </c>
      <c r="AQ282" t="b">
        <f>OR(H282&lt;=UserData!$D$14, UserData!$D$14=-1)</f>
        <v>1</v>
      </c>
      <c r="AR282" t="b">
        <f>OR(AH282&lt;=UserData!$D$13, UserData!$D$13=-1)</f>
        <v>1</v>
      </c>
      <c r="AS282" t="b">
        <f>AND(AQ282=TRUE,OR(I282=UserData!$D$15, UserData!$D$15=-1, UserData!$D$15=1))</f>
        <v>1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OR(R282=UserData!$D$23,UserData!$D$23=-1)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IF(AK282&gt;0, AJ282 * UserData!$D$35/2 + AK282 * UserData!$D$35/2 + COUNTIF(AL282:AO282,TRUE)/4 * UserData!$D$36 + COUNTIF(AP282:AS282,TRUE)/4 * UserData!$D$37 + COUNTIF(AT282:AW282,TRUE)/4 * UserData!$D$38 + COUNTIF(AX282:BA282,TRUE)/4 * UserData!$D$39 + COUNTIF(BB282:BL282,TRUE) * UserData!$D$40, 0)</f>
        <v>27.322512285584942</v>
      </c>
    </row>
    <row r="283" spans="1:66" x14ac:dyDescent="0.25">
      <c r="A283">
        <v>463</v>
      </c>
      <c r="B283" s="3">
        <v>2</v>
      </c>
      <c r="C283" s="28">
        <v>113214.22326659129</v>
      </c>
      <c r="D283">
        <v>58</v>
      </c>
      <c r="E283">
        <v>33</v>
      </c>
      <c r="F283">
        <v>11</v>
      </c>
      <c r="G283">
        <v>12.8146</v>
      </c>
      <c r="H283">
        <v>6</v>
      </c>
      <c r="I283">
        <v>1</v>
      </c>
      <c r="J283">
        <v>0</v>
      </c>
      <c r="K283">
        <v>0</v>
      </c>
      <c r="L283">
        <v>1</v>
      </c>
      <c r="M283">
        <v>1</v>
      </c>
      <c r="N283">
        <v>0</v>
      </c>
      <c r="O283">
        <v>17</v>
      </c>
      <c r="P283">
        <v>7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14</v>
      </c>
      <c r="AF283">
        <v>29</v>
      </c>
      <c r="AG283">
        <v>25</v>
      </c>
      <c r="AH283">
        <v>7.1</v>
      </c>
      <c r="AJ283" t="b">
        <f>OR(AND(B283=1,UserData!$D$4=1), AND(B283=2,UserData!$D$5=1), AND(B283=3,UserData!$D$6=1), UserData!$D$4=-1)</f>
        <v>1</v>
      </c>
      <c r="AK283">
        <f>IF(UserData!$D$2 &lt;&gt; -1, 1 -MIN(1, ABS(C283 - (UserData!$D$2+UserData!$D$3) / 2) / ABS(UserData!$D$2- (UserData!$D$2+UserData!$D$3) / 2 )), 1)</f>
        <v>0.43227199336417954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0</v>
      </c>
      <c r="AQ283" t="b">
        <f>OR(H283&lt;=UserData!$D$14, UserData!$D$14=-1)</f>
        <v>1</v>
      </c>
      <c r="AR283" t="b">
        <f>OR(AH283&lt;=UserData!$D$13, UserData!$D$13=-1)</f>
        <v>1</v>
      </c>
      <c r="AS283" t="b">
        <f>AND(AQ283=TRUE,OR(I283=UserData!$D$15, UserData!$D$15=-1, UserData!$D$15=1))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1</v>
      </c>
      <c r="AZ283" t="b">
        <f>OR(Q283&lt;&gt;UserData!$D$24,UserData!$D$24=-1,UserData!$D$24=0)</f>
        <v>1</v>
      </c>
      <c r="BA283" s="12" t="b">
        <f>OR(R283=UserData!$D$23,UserData!$D$23=-1)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IF(AK283&gt;0, AJ283 * UserData!$D$35/2 + AK283 * UserData!$D$35/2 + COUNTIF(AL283:AO283,TRUE)/4 * UserData!$D$36 + COUNTIF(AP283:AS283,TRUE)/4 * UserData!$D$37 + COUNTIF(AT283:AW283,TRUE)/4 * UserData!$D$38 + COUNTIF(AX283:BA283,TRUE)/4 * UserData!$D$39 + COUNTIF(BB283:BL283,TRUE) * UserData!$D$40, 0)</f>
        <v>27.330679983410448</v>
      </c>
    </row>
    <row r="284" spans="1:66" x14ac:dyDescent="0.25">
      <c r="A284">
        <v>675</v>
      </c>
      <c r="B284" s="3">
        <v>2</v>
      </c>
      <c r="C284" s="28">
        <v>113214.3113223331</v>
      </c>
      <c r="D284">
        <v>53</v>
      </c>
      <c r="E284">
        <v>31</v>
      </c>
      <c r="F284">
        <v>8</v>
      </c>
      <c r="G284">
        <v>12.53262</v>
      </c>
      <c r="H284">
        <v>10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5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2</v>
      </c>
      <c r="AD284">
        <v>1</v>
      </c>
      <c r="AE284">
        <v>14</v>
      </c>
      <c r="AF284">
        <v>49</v>
      </c>
      <c r="AG284">
        <v>12</v>
      </c>
      <c r="AH284">
        <v>2.4</v>
      </c>
      <c r="AJ284" t="b">
        <f>OR(AND(B284=1,UserData!$D$4=1), AND(B284=2,UserData!$D$5=1), AND(B284=3,UserData!$D$6=1), UserData!$D$4=-1)</f>
        <v>1</v>
      </c>
      <c r="AK284">
        <f>IF(UserData!$D$2 &lt;&gt; -1, 1 -MIN(1, ABS(C284 - (UserData!$D$2+UserData!$D$3) / 2) / ABS(UserData!$D$2- (UserData!$D$2+UserData!$D$3) / 2 )), 1)</f>
        <v>0.43227245079185206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UserData!$D$15=1))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1</v>
      </c>
      <c r="AZ284" t="b">
        <f>OR(Q284&lt;&gt;UserData!$D$24,UserData!$D$24=-1,UserData!$D$24=0)</f>
        <v>1</v>
      </c>
      <c r="BA284" s="12" t="b">
        <f>OR(R284=UserData!$D$23,UserData!$D$23=-1)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IF(AK284&gt;0, AJ284 * UserData!$D$35/2 + AK284 * UserData!$D$35/2 + COUNTIF(AL284:AO284,TRUE)/4 * UserData!$D$36 + COUNTIF(AP284:AS284,TRUE)/4 * UserData!$D$37 + COUNTIF(AT284:AW284,TRUE)/4 * UserData!$D$38 + COUNTIF(AX284:BA284,TRUE)/4 * UserData!$D$39 + COUNTIF(BB284:BL284,TRUE) * UserData!$D$40, 0)</f>
        <v>27.330681126979631</v>
      </c>
    </row>
    <row r="285" spans="1:66" x14ac:dyDescent="0.25">
      <c r="A285">
        <v>807</v>
      </c>
      <c r="B285" s="3">
        <v>2</v>
      </c>
      <c r="C285" s="28">
        <v>113214.34906050813</v>
      </c>
      <c r="D285">
        <v>43</v>
      </c>
      <c r="E285">
        <v>27</v>
      </c>
      <c r="F285">
        <v>6</v>
      </c>
      <c r="G285">
        <v>0.25792999999999999</v>
      </c>
      <c r="H285">
        <v>10</v>
      </c>
      <c r="I285">
        <v>0</v>
      </c>
      <c r="J285">
        <v>1</v>
      </c>
      <c r="K285">
        <v>1</v>
      </c>
      <c r="L285">
        <v>1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10</v>
      </c>
      <c r="AF285">
        <v>56</v>
      </c>
      <c r="AG285">
        <v>11</v>
      </c>
      <c r="AH285">
        <v>3.1</v>
      </c>
      <c r="AJ285" t="b">
        <f>OR(AND(B285=1,UserData!$D$4=1), AND(B285=2,UserData!$D$5=1), AND(B285=3,UserData!$D$6=1), UserData!$D$4=-1)</f>
        <v>1</v>
      </c>
      <c r="AK285">
        <f>IF(UserData!$D$2 &lt;&gt; -1, 1 -MIN(1, ABS(C285 - (UserData!$D$2+UserData!$D$3) / 2) / ABS(UserData!$D$2- (UserData!$D$2+UserData!$D$3) / 2 )), 1)</f>
        <v>0.43227264683228295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UserData!$D$15=1))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1</v>
      </c>
      <c r="AY285" t="b">
        <f>AND(OR(P285&gt;=UserData!$D$21, UserData!$D$21=-1), OR(P285&lt;UserData!$D$22, UserData!$D$22=-1))</f>
        <v>1</v>
      </c>
      <c r="AZ285" t="b">
        <f>OR(Q285&lt;&gt;UserData!$D$24,UserData!$D$24=-1,UserData!$D$24=0)</f>
        <v>1</v>
      </c>
      <c r="BA285" s="12" t="b">
        <f>OR(R285=UserData!$D$23,UserData!$D$23=-1)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IF(AK285&gt;0, AJ285 * UserData!$D$35/2 + AK285 * UserData!$D$35/2 + COUNTIF(AL285:AO285,TRUE)/4 * UserData!$D$36 + COUNTIF(AP285:AS285,TRUE)/4 * UserData!$D$37 + COUNTIF(AT285:AW285,TRUE)/4 * UserData!$D$38 + COUNTIF(AX285:BA285,TRUE)/4 * UserData!$D$39 + COUNTIF(BB285:BL285,TRUE) * UserData!$D$40, 0)</f>
        <v>28.580681617080707</v>
      </c>
    </row>
    <row r="286" spans="1:66" x14ac:dyDescent="0.25">
      <c r="A286">
        <v>58</v>
      </c>
      <c r="B286" s="3">
        <v>2</v>
      </c>
      <c r="C286" s="28">
        <v>113214.75160104208</v>
      </c>
      <c r="D286">
        <v>54</v>
      </c>
      <c r="E286">
        <v>31</v>
      </c>
      <c r="F286">
        <v>9</v>
      </c>
      <c r="G286">
        <v>16.252780999999999</v>
      </c>
      <c r="H286">
        <v>5</v>
      </c>
      <c r="I286">
        <v>1</v>
      </c>
      <c r="J286">
        <v>0</v>
      </c>
      <c r="K286">
        <v>1</v>
      </c>
      <c r="L286">
        <v>1</v>
      </c>
      <c r="M286">
        <v>1</v>
      </c>
      <c r="N286">
        <v>0</v>
      </c>
      <c r="O286">
        <v>16</v>
      </c>
      <c r="P286">
        <v>3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1</v>
      </c>
      <c r="AE286">
        <v>14</v>
      </c>
      <c r="AF286">
        <v>5</v>
      </c>
      <c r="AG286">
        <v>21</v>
      </c>
      <c r="AH286">
        <v>3</v>
      </c>
      <c r="AJ286" t="b">
        <f>OR(AND(B286=1,UserData!$D$4=1), AND(B286=2,UserData!$D$5=1), AND(B286=3,UserData!$D$6=1), UserData!$D$4=-1)</f>
        <v>1</v>
      </c>
      <c r="AK286">
        <f>IF(UserData!$D$2 &lt;&gt; -1, 1 -MIN(1, ABS(C286 - (UserData!$D$2+UserData!$D$3) / 2) / ABS(UserData!$D$2- (UserData!$D$2+UserData!$D$3) / 2 )), 1)</f>
        <v>0.43227473793021409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0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UserData!$D$15=1))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1</v>
      </c>
      <c r="AZ286" t="b">
        <f>OR(Q286&lt;&gt;UserData!$D$24,UserData!$D$24=-1,UserData!$D$24=0)</f>
        <v>1</v>
      </c>
      <c r="BA286" s="12" t="b">
        <f>OR(R286=UserData!$D$23,UserData!$D$23=-1)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IF(AK286&gt;0, AJ286 * UserData!$D$35/2 + AK286 * UserData!$D$35/2 + COUNTIF(AL286:AO286,TRUE)/4 * UserData!$D$36 + COUNTIF(AP286:AS286,TRUE)/4 * UserData!$D$37 + COUNTIF(AT286:AW286,TRUE)/4 * UserData!$D$38 + COUNTIF(AX286:BA286,TRUE)/4 * UserData!$D$39 + COUNTIF(BB286:BL286,TRUE) * UserData!$D$40, 0)</f>
        <v>27.330686844825536</v>
      </c>
    </row>
    <row r="287" spans="1:66" x14ac:dyDescent="0.25">
      <c r="A287">
        <v>63</v>
      </c>
      <c r="B287" s="3">
        <v>2</v>
      </c>
      <c r="C287" s="28">
        <v>113214.75160104208</v>
      </c>
      <c r="D287">
        <v>54</v>
      </c>
      <c r="E287">
        <v>31</v>
      </c>
      <c r="F287">
        <v>9</v>
      </c>
      <c r="G287">
        <v>16.252780999999999</v>
      </c>
      <c r="H287">
        <v>5</v>
      </c>
      <c r="I287">
        <v>1</v>
      </c>
      <c r="J287">
        <v>0</v>
      </c>
      <c r="K287">
        <v>1</v>
      </c>
      <c r="L287">
        <v>1</v>
      </c>
      <c r="M287">
        <v>1</v>
      </c>
      <c r="N287">
        <v>0</v>
      </c>
      <c r="O287">
        <v>16</v>
      </c>
      <c r="P287">
        <v>3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14</v>
      </c>
      <c r="AF287">
        <v>5</v>
      </c>
      <c r="AG287">
        <v>21</v>
      </c>
      <c r="AH287">
        <v>3</v>
      </c>
      <c r="AJ287" t="b">
        <f>OR(AND(B287=1,UserData!$D$4=1), AND(B287=2,UserData!$D$5=1), AND(B287=3,UserData!$D$6=1), UserData!$D$4=-1)</f>
        <v>1</v>
      </c>
      <c r="AK287">
        <f>IF(UserData!$D$2 &lt;&gt; -1, 1 -MIN(1, ABS(C287 - (UserData!$D$2+UserData!$D$3) / 2) / ABS(UserData!$D$2- (UserData!$D$2+UserData!$D$3) / 2 )), 1)</f>
        <v>0.43227473793021409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0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UserData!$D$15=1))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1</v>
      </c>
      <c r="AZ287" t="b">
        <f>OR(Q287&lt;&gt;UserData!$D$24,UserData!$D$24=-1,UserData!$D$24=0)</f>
        <v>1</v>
      </c>
      <c r="BA287" s="12" t="b">
        <f>OR(R287=UserData!$D$23,UserData!$D$23=-1)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IF(AK287&gt;0, AJ287 * UserData!$D$35/2 + AK287 * UserData!$D$35/2 + COUNTIF(AL287:AO287,TRUE)/4 * UserData!$D$36 + COUNTIF(AP287:AS287,TRUE)/4 * UserData!$D$37 + COUNTIF(AT287:AW287,TRUE)/4 * UserData!$D$38 + COUNTIF(AX287:BA287,TRUE)/4 * UserData!$D$39 + COUNTIF(BB287:BL287,TRUE) * UserData!$D$40, 0)</f>
        <v>27.330686844825536</v>
      </c>
    </row>
    <row r="288" spans="1:66" x14ac:dyDescent="0.25">
      <c r="A288">
        <v>72</v>
      </c>
      <c r="B288" s="3">
        <v>2</v>
      </c>
      <c r="C288" s="28">
        <v>113214.75160104208</v>
      </c>
      <c r="D288">
        <v>54</v>
      </c>
      <c r="E288">
        <v>31</v>
      </c>
      <c r="F288">
        <v>9</v>
      </c>
      <c r="G288">
        <v>16.252780999999999</v>
      </c>
      <c r="H288">
        <v>5</v>
      </c>
      <c r="I288">
        <v>1</v>
      </c>
      <c r="J288">
        <v>0</v>
      </c>
      <c r="K288">
        <v>1</v>
      </c>
      <c r="L288">
        <v>1</v>
      </c>
      <c r="M288">
        <v>1</v>
      </c>
      <c r="N288">
        <v>0</v>
      </c>
      <c r="O288">
        <v>16</v>
      </c>
      <c r="P288">
        <v>3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14</v>
      </c>
      <c r="AF288">
        <v>5</v>
      </c>
      <c r="AG288">
        <v>21</v>
      </c>
      <c r="AH288">
        <v>3</v>
      </c>
      <c r="AJ288" t="b">
        <f>OR(AND(B288=1,UserData!$D$4=1), AND(B288=2,UserData!$D$5=1), AND(B288=3,UserData!$D$6=1), UserData!$D$4=-1)</f>
        <v>1</v>
      </c>
      <c r="AK288">
        <f>IF(UserData!$D$2 &lt;&gt; -1, 1 -MIN(1, ABS(C288 - (UserData!$D$2+UserData!$D$3) / 2) / ABS(UserData!$D$2- (UserData!$D$2+UserData!$D$3) / 2 )), 1)</f>
        <v>0.43227473793021409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0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UserData!$D$15=1))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1</v>
      </c>
      <c r="AZ288" t="b">
        <f>OR(Q288&lt;&gt;UserData!$D$24,UserData!$D$24=-1,UserData!$D$24=0)</f>
        <v>1</v>
      </c>
      <c r="BA288" s="12" t="b">
        <f>OR(R288=UserData!$D$23,UserData!$D$23=-1)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IF(AK288&gt;0, AJ288 * UserData!$D$35/2 + AK288 * UserData!$D$35/2 + COUNTIF(AL288:AO288,TRUE)/4 * UserData!$D$36 + COUNTIF(AP288:AS288,TRUE)/4 * UserData!$D$37 + COUNTIF(AT288:AW288,TRUE)/4 * UserData!$D$38 + COUNTIF(AX288:BA288,TRUE)/4 * UserData!$D$39 + COUNTIF(BB288:BL288,TRUE) * UserData!$D$40, 0)</f>
        <v>27.330686844825536</v>
      </c>
    </row>
    <row r="289" spans="1:66" x14ac:dyDescent="0.25">
      <c r="A289">
        <v>79</v>
      </c>
      <c r="B289" s="3">
        <v>2</v>
      </c>
      <c r="C289" s="28">
        <v>113214.75160104208</v>
      </c>
      <c r="D289">
        <v>54</v>
      </c>
      <c r="E289">
        <v>31</v>
      </c>
      <c r="F289">
        <v>9</v>
      </c>
      <c r="G289">
        <v>16.252780999999999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16</v>
      </c>
      <c r="P289">
        <v>3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1</v>
      </c>
      <c r="AE289">
        <v>14</v>
      </c>
      <c r="AF289">
        <v>5</v>
      </c>
      <c r="AG289">
        <v>21</v>
      </c>
      <c r="AH289">
        <v>3</v>
      </c>
      <c r="AJ289" t="b">
        <f>OR(AND(B289=1,UserData!$D$4=1), AND(B289=2,UserData!$D$5=1), AND(B289=3,UserData!$D$6=1), UserData!$D$4=-1)</f>
        <v>1</v>
      </c>
      <c r="AK289">
        <f>IF(UserData!$D$2 &lt;&gt; -1, 1 -MIN(1, ABS(C289 - (UserData!$D$2+UserData!$D$3) / 2) / ABS(UserData!$D$2- (UserData!$D$2+UserData!$D$3) / 2 )), 1)</f>
        <v>0.43227473793021409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0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UserData!$D$15=1))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1</v>
      </c>
      <c r="AZ289" t="b">
        <f>OR(Q289&lt;&gt;UserData!$D$24,UserData!$D$24=-1,UserData!$D$24=0)</f>
        <v>1</v>
      </c>
      <c r="BA289" s="12" t="b">
        <f>OR(R289=UserData!$D$23,UserData!$D$23=-1)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IF(AK289&gt;0, AJ289 * UserData!$D$35/2 + AK289 * UserData!$D$35/2 + COUNTIF(AL289:AO289,TRUE)/4 * UserData!$D$36 + COUNTIF(AP289:AS289,TRUE)/4 * UserData!$D$37 + COUNTIF(AT289:AW289,TRUE)/4 * UserData!$D$38 + COUNTIF(AX289:BA289,TRUE)/4 * UserData!$D$39 + COUNTIF(BB289:BL289,TRUE) * UserData!$D$40, 0)</f>
        <v>27.330686844825536</v>
      </c>
    </row>
    <row r="290" spans="1:66" x14ac:dyDescent="0.25">
      <c r="A290">
        <v>437</v>
      </c>
      <c r="B290" s="3">
        <v>2</v>
      </c>
      <c r="C290" s="28">
        <v>113214.75160104208</v>
      </c>
      <c r="D290">
        <v>54</v>
      </c>
      <c r="E290">
        <v>32</v>
      </c>
      <c r="F290">
        <v>9</v>
      </c>
      <c r="G290">
        <v>16.738700999999999</v>
      </c>
      <c r="H290">
        <v>10</v>
      </c>
      <c r="I290">
        <v>1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12</v>
      </c>
      <c r="P290">
        <v>3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1</v>
      </c>
      <c r="AE290">
        <v>13</v>
      </c>
      <c r="AF290">
        <v>27</v>
      </c>
      <c r="AG290">
        <v>22</v>
      </c>
      <c r="AH290">
        <v>3.3</v>
      </c>
      <c r="AJ290" t="b">
        <f>OR(AND(B290=1,UserData!$D$4=1), AND(B290=2,UserData!$D$5=1), AND(B290=3,UserData!$D$6=1), UserData!$D$4=-1)</f>
        <v>1</v>
      </c>
      <c r="AK290">
        <f>IF(UserData!$D$2 &lt;&gt; -1, 1 -MIN(1, ABS(C290 - (UserData!$D$2+UserData!$D$3) / 2) / ABS(UserData!$D$2- (UserData!$D$2+UserData!$D$3) / 2 )), 1)</f>
        <v>0.43227473793021409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UserData!$D$15=1))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1</v>
      </c>
      <c r="AZ290" t="b">
        <f>OR(Q290&lt;&gt;UserData!$D$24,UserData!$D$24=-1,UserData!$D$24=0)</f>
        <v>1</v>
      </c>
      <c r="BA290" s="12" t="b">
        <f>OR(R290=UserData!$D$23,UserData!$D$23=-1)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IF(AK290&gt;0, AJ290 * UserData!$D$35/2 + AK290 * UserData!$D$35/2 + COUNTIF(AL290:AO290,TRUE)/4 * UserData!$D$36 + COUNTIF(AP290:AS290,TRUE)/4 * UserData!$D$37 + COUNTIF(AT290:AW290,TRUE)/4 * UserData!$D$38 + COUNTIF(AX290:BA290,TRUE)/4 * UserData!$D$39 + COUNTIF(BB290:BL290,TRUE) * UserData!$D$40, 0)</f>
        <v>27.330686844825536</v>
      </c>
    </row>
    <row r="291" spans="1:66" x14ac:dyDescent="0.25">
      <c r="A291">
        <v>473</v>
      </c>
      <c r="B291" s="3">
        <v>2</v>
      </c>
      <c r="C291" s="28">
        <v>115730.25255644688</v>
      </c>
      <c r="D291">
        <v>59</v>
      </c>
      <c r="E291">
        <v>34</v>
      </c>
      <c r="F291">
        <v>10</v>
      </c>
      <c r="G291">
        <v>16.089950999999999</v>
      </c>
      <c r="H291">
        <v>12</v>
      </c>
      <c r="I291">
        <v>1</v>
      </c>
      <c r="J291">
        <v>0</v>
      </c>
      <c r="K291">
        <v>1</v>
      </c>
      <c r="L291">
        <v>1</v>
      </c>
      <c r="M291">
        <v>0</v>
      </c>
      <c r="N291">
        <v>0</v>
      </c>
      <c r="O291">
        <v>17</v>
      </c>
      <c r="P291">
        <v>17</v>
      </c>
      <c r="Q291">
        <v>0</v>
      </c>
      <c r="R291">
        <v>1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5</v>
      </c>
      <c r="AD291">
        <v>1</v>
      </c>
      <c r="AE291">
        <v>15</v>
      </c>
      <c r="AF291">
        <v>32</v>
      </c>
      <c r="AG291">
        <v>19</v>
      </c>
      <c r="AH291">
        <v>3</v>
      </c>
      <c r="AJ291" t="b">
        <f>OR(AND(B291=1,UserData!$D$4=1), AND(B291=2,UserData!$D$5=1), AND(B291=3,UserData!$D$6=1), UserData!$D$4=-1)</f>
        <v>1</v>
      </c>
      <c r="AK291">
        <f>IF(UserData!$D$2 &lt;&gt; -1, 1 -MIN(1, ABS(C291 - (UserData!$D$2+UserData!$D$3) / 2) / ABS(UserData!$D$2- (UserData!$D$2+UserData!$D$3) / 2 )), 1)</f>
        <v>0.44534213959567637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0</v>
      </c>
      <c r="AQ291" t="b">
        <f>OR(H291&lt;=UserData!$D$14, UserData!$D$14=-1)</f>
        <v>1</v>
      </c>
      <c r="AR291" t="b">
        <f>OR(AH291&lt;=UserData!$D$13, UserData!$D$13=-1)</f>
        <v>1</v>
      </c>
      <c r="AS291" t="b">
        <f>AND(AQ291=TRUE,OR(I291=UserData!$D$15, UserData!$D$15=-1, UserData!$D$15=1))</f>
        <v>1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OR(R291=UserData!$D$23,UserData!$D$23=-1)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IF(AK291&gt;0, AJ291 * UserData!$D$35/2 + AK291 * UserData!$D$35/2 + COUNTIF(AL291:AO291,TRUE)/4 * UserData!$D$36 + COUNTIF(AP291:AS291,TRUE)/4 * UserData!$D$37 + COUNTIF(AT291:AW291,TRUE)/4 * UserData!$D$38 + COUNTIF(AX291:BA291,TRUE)/4 * UserData!$D$39 + COUNTIF(BB291:BL291,TRUE) * UserData!$D$40, 0)</f>
        <v>27.363355348989192</v>
      </c>
    </row>
    <row r="292" spans="1:66" x14ac:dyDescent="0.25">
      <c r="A292">
        <v>192</v>
      </c>
      <c r="B292" s="3">
        <v>2</v>
      </c>
      <c r="C292" s="28">
        <v>115730.35319158038</v>
      </c>
      <c r="D292">
        <v>52</v>
      </c>
      <c r="E292">
        <v>31</v>
      </c>
      <c r="F292">
        <v>10</v>
      </c>
      <c r="G292">
        <v>10.598240000000001</v>
      </c>
      <c r="H292">
        <v>2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17</v>
      </c>
      <c r="P292">
        <v>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11</v>
      </c>
      <c r="AF292">
        <v>13</v>
      </c>
      <c r="AG292">
        <v>9</v>
      </c>
      <c r="AH292">
        <v>1.2</v>
      </c>
      <c r="AJ292" t="b">
        <f>OR(AND(B292=1,UserData!$D$4=1), AND(B292=2,UserData!$D$5=1), AND(B292=3,UserData!$D$6=1), UserData!$D$4=-1)</f>
        <v>1</v>
      </c>
      <c r="AK292">
        <f>IF(UserData!$D$2 &lt;&gt; -1, 1 -MIN(1, ABS(C292 - (UserData!$D$2+UserData!$D$3) / 2) / ABS(UserData!$D$2- (UserData!$D$2+UserData!$D$3) / 2 )), 1)</f>
        <v>0.44534266237015918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OR(AH292&lt;=UserData!$D$13, UserData!$D$13=-1)</f>
        <v>1</v>
      </c>
      <c r="AS292" t="b">
        <f>AND(AQ292=TRUE,OR(I292=UserData!$D$15, UserData!$D$15=-1, UserData!$D$15=1))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1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1</v>
      </c>
      <c r="AZ292" t="b">
        <f>OR(Q292&lt;&gt;UserData!$D$24,UserData!$D$24=-1,UserData!$D$24=0)</f>
        <v>1</v>
      </c>
      <c r="BA292" s="12" t="b">
        <f>OR(R292=UserData!$D$23,UserData!$D$23=-1)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IF(AK292&gt;0, AJ292 * UserData!$D$35/2 + AK292 * UserData!$D$35/2 + COUNTIF(AL292:AO292,TRUE)/4 * UserData!$D$36 + COUNTIF(AP292:AS292,TRUE)/4 * UserData!$D$37 + COUNTIF(AT292:AW292,TRUE)/4 * UserData!$D$38 + COUNTIF(AX292:BA292,TRUE)/4 * UserData!$D$39 + COUNTIF(BB292:BL292,TRUE) * UserData!$D$40, 0)</f>
        <v>27.363356655925397</v>
      </c>
    </row>
    <row r="293" spans="1:66" x14ac:dyDescent="0.25">
      <c r="A293">
        <v>413</v>
      </c>
      <c r="B293" s="3">
        <v>2</v>
      </c>
      <c r="C293" s="28">
        <v>117617.21162688016</v>
      </c>
      <c r="D293">
        <v>54</v>
      </c>
      <c r="E293">
        <v>33</v>
      </c>
      <c r="F293">
        <v>9</v>
      </c>
      <c r="G293">
        <v>16.822130000000001</v>
      </c>
      <c r="H293">
        <v>9</v>
      </c>
      <c r="I293">
        <v>1</v>
      </c>
      <c r="J293">
        <v>0</v>
      </c>
      <c r="K293">
        <v>1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1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5</v>
      </c>
      <c r="AD293">
        <v>1</v>
      </c>
      <c r="AE293">
        <v>12</v>
      </c>
      <c r="AF293">
        <v>24</v>
      </c>
      <c r="AG293">
        <v>12</v>
      </c>
      <c r="AH293">
        <v>1.3</v>
      </c>
      <c r="AJ293" t="b">
        <f>OR(AND(B293=1,UserData!$D$4=1), AND(B293=2,UserData!$D$5=1), AND(B293=3,UserData!$D$6=1), UserData!$D$4=-1)</f>
        <v>1</v>
      </c>
      <c r="AK293">
        <f>IF(UserData!$D$2 &lt;&gt; -1, 1 -MIN(1, ABS(C293 - (UserData!$D$2+UserData!$D$3) / 2) / ABS(UserData!$D$2- (UserData!$D$2+UserData!$D$3) / 2 )), 1)</f>
        <v>0.45514442253524723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0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UserData!$D$15=1))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1</v>
      </c>
      <c r="AZ293" t="b">
        <f>OR(Q293&lt;&gt;UserData!$D$24,UserData!$D$24=-1,UserData!$D$24=0)</f>
        <v>1</v>
      </c>
      <c r="BA293" s="12" t="b">
        <f>OR(R293=UserData!$D$23,UserData!$D$23=-1)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IF(AK293&gt;0, AJ293 * UserData!$D$35/2 + AK293 * UserData!$D$35/2 + COUNTIF(AL293:AO293,TRUE)/4 * UserData!$D$36 + COUNTIF(AP293:AS293,TRUE)/4 * UserData!$D$37 + COUNTIF(AT293:AW293,TRUE)/4 * UserData!$D$38 + COUNTIF(AX293:BA293,TRUE)/4 * UserData!$D$39 + COUNTIF(BB293:BL293,TRUE) * UserData!$D$40, 0)</f>
        <v>27.387861056338117</v>
      </c>
    </row>
    <row r="294" spans="1:66" x14ac:dyDescent="0.25">
      <c r="A294">
        <v>269</v>
      </c>
      <c r="B294" s="3">
        <v>2</v>
      </c>
      <c r="C294" s="28">
        <v>117637.81667046146</v>
      </c>
      <c r="D294">
        <v>58</v>
      </c>
      <c r="E294">
        <v>33</v>
      </c>
      <c r="F294">
        <v>10</v>
      </c>
      <c r="G294">
        <v>11.046290000000001</v>
      </c>
      <c r="H294">
        <v>20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22</v>
      </c>
      <c r="P294">
        <v>12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15</v>
      </c>
      <c r="AF294">
        <v>17</v>
      </c>
      <c r="AG294">
        <v>11</v>
      </c>
      <c r="AH294">
        <v>0.7</v>
      </c>
      <c r="AJ294" t="b">
        <f>OR(AND(B294=1,UserData!$D$4=1), AND(B294=2,UserData!$D$5=1), AND(B294=3,UserData!$D$6=1), UserData!$D$4=-1)</f>
        <v>1</v>
      </c>
      <c r="AK294">
        <f>IF(UserData!$D$2 &lt;&gt; -1, 1 -MIN(1, ABS(C294 - (UserData!$D$2+UserData!$D$3) / 2) / ABS(UserData!$D$2- (UserData!$D$2+UserData!$D$3) / 2 )), 1)</f>
        <v>0.45525146061059862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0</v>
      </c>
      <c r="AQ294" t="b">
        <f>OR(H294&lt;=UserData!$D$14, UserData!$D$14=-1)</f>
        <v>1</v>
      </c>
      <c r="AR294" t="b">
        <f>OR(AH294&lt;=UserData!$D$13, UserData!$D$13=-1)</f>
        <v>1</v>
      </c>
      <c r="AS294" t="b">
        <f>AND(AQ294=TRUE,OR(I294=UserData!$D$15, UserData!$D$15=-1, UserData!$D$15=1))</f>
        <v>1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OR(R294=UserData!$D$23,UserData!$D$23=-1)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IF(AK294&gt;0, AJ294 * UserData!$D$35/2 + AK294 * UserData!$D$35/2 + COUNTIF(AL294:AO294,TRUE)/4 * UserData!$D$36 + COUNTIF(AP294:AS294,TRUE)/4 * UserData!$D$37 + COUNTIF(AT294:AW294,TRUE)/4 * UserData!$D$38 + COUNTIF(AX294:BA294,TRUE)/4 * UserData!$D$39 + COUNTIF(BB294:BL294,TRUE) * UserData!$D$40, 0)</f>
        <v>27.388128651526497</v>
      </c>
    </row>
    <row r="295" spans="1:66" x14ac:dyDescent="0.25">
      <c r="A295">
        <v>698</v>
      </c>
      <c r="B295" s="3">
        <v>2</v>
      </c>
      <c r="C295" s="28">
        <v>117637.81667046146</v>
      </c>
      <c r="D295">
        <v>58</v>
      </c>
      <c r="E295">
        <v>33</v>
      </c>
      <c r="F295">
        <v>10</v>
      </c>
      <c r="G295">
        <v>11.046290000000001</v>
      </c>
      <c r="H295">
        <v>20</v>
      </c>
      <c r="I295">
        <v>0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22</v>
      </c>
      <c r="P295">
        <v>12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15</v>
      </c>
      <c r="AF295">
        <v>49</v>
      </c>
      <c r="AG295">
        <v>12</v>
      </c>
      <c r="AH295">
        <v>2.4</v>
      </c>
      <c r="AJ295" t="b">
        <f>OR(AND(B295=1,UserData!$D$4=1), AND(B295=2,UserData!$D$5=1), AND(B295=3,UserData!$D$6=1), UserData!$D$4=-1)</f>
        <v>1</v>
      </c>
      <c r="AK295">
        <f>IF(UserData!$D$2 &lt;&gt; -1, 1 -MIN(1, ABS(C295 - (UserData!$D$2+UserData!$D$3) / 2) / ABS(UserData!$D$2- (UserData!$D$2+UserData!$D$3) / 2 )), 1)</f>
        <v>0.45525146061059862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0</v>
      </c>
      <c r="AQ295" t="b">
        <f>OR(H295&lt;=UserData!$D$14, UserData!$D$14=-1)</f>
        <v>1</v>
      </c>
      <c r="AR295" t="b">
        <f>OR(AH295&lt;=UserData!$D$13, UserData!$D$13=-1)</f>
        <v>1</v>
      </c>
      <c r="AS295" t="b">
        <f>AND(AQ295=TRUE,OR(I295=UserData!$D$15, UserData!$D$15=-1, UserData!$D$15=1))</f>
        <v>1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OR(R295=UserData!$D$23,UserData!$D$23=-1)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IF(AK295&gt;0, AJ295 * UserData!$D$35/2 + AK295 * UserData!$D$35/2 + COUNTIF(AL295:AO295,TRUE)/4 * UserData!$D$36 + COUNTIF(AP295:AS295,TRUE)/4 * UserData!$D$37 + COUNTIF(AT295:AW295,TRUE)/4 * UserData!$D$38 + COUNTIF(AX295:BA295,TRUE)/4 * UserData!$D$39 + COUNTIF(BB295:BL295,TRUE) * UserData!$D$40, 0)</f>
        <v>27.388128651526497</v>
      </c>
    </row>
    <row r="296" spans="1:66" x14ac:dyDescent="0.25">
      <c r="A296">
        <v>644</v>
      </c>
      <c r="B296" s="3">
        <v>2</v>
      </c>
      <c r="C296" s="28">
        <v>117946.60299817222</v>
      </c>
      <c r="D296">
        <v>53</v>
      </c>
      <c r="E296">
        <v>32</v>
      </c>
      <c r="F296">
        <v>9</v>
      </c>
      <c r="G296">
        <v>0.54493999999999998</v>
      </c>
      <c r="H296">
        <v>9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17</v>
      </c>
      <c r="P296">
        <v>5</v>
      </c>
      <c r="Q296">
        <v>0</v>
      </c>
      <c r="R296">
        <v>0</v>
      </c>
      <c r="S296">
        <v>0</v>
      </c>
      <c r="T296">
        <v>0</v>
      </c>
      <c r="U296">
        <v>1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3</v>
      </c>
      <c r="AD296">
        <v>1</v>
      </c>
      <c r="AE296">
        <v>12</v>
      </c>
      <c r="AF296">
        <v>45</v>
      </c>
      <c r="AG296">
        <v>26</v>
      </c>
      <c r="AH296">
        <v>11</v>
      </c>
      <c r="AJ296" t="b">
        <f>OR(AND(B296=1,UserData!$D$4=1), AND(B296=2,UserData!$D$5=1), AND(B296=3,UserData!$D$6=1), UserData!$D$4=-1)</f>
        <v>1</v>
      </c>
      <c r="AK296">
        <f>IF(UserData!$D$2 &lt;&gt; -1, 1 -MIN(1, ABS(C296 - (UserData!$D$2+UserData!$D$3) / 2) / ABS(UserData!$D$2- (UserData!$D$2+UserData!$D$3) / 2 )), 1)</f>
        <v>0.45685552876423219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0</v>
      </c>
      <c r="AS296" t="b">
        <f>AND(AQ296=TRUE,OR(I296=UserData!$D$15, UserData!$D$15=-1, UserData!$D$15=1))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1</v>
      </c>
      <c r="AZ296" t="b">
        <f>OR(Q296&lt;&gt;UserData!$D$24,UserData!$D$24=-1,UserData!$D$24=0)</f>
        <v>1</v>
      </c>
      <c r="BA296" s="12" t="b">
        <f>OR(R296=UserData!$D$23,UserData!$D$23=-1)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IF(AK296&gt;0, AJ296 * UserData!$D$35/2 + AK296 * UserData!$D$35/2 + COUNTIF(AL296:AO296,TRUE)/4 * UserData!$D$36 + COUNTIF(AP296:AS296,TRUE)/4 * UserData!$D$37 + COUNTIF(AT296:AW296,TRUE)/4 * UserData!$D$38 + COUNTIF(AX296:BA296,TRUE)/4 * UserData!$D$39 + COUNTIF(BB296:BL296,TRUE) * UserData!$D$40, 0)</f>
        <v>27.392138821910581</v>
      </c>
    </row>
    <row r="297" spans="1:66" x14ac:dyDescent="0.25">
      <c r="A297">
        <v>459</v>
      </c>
      <c r="B297" s="3">
        <v>2</v>
      </c>
      <c r="C297" s="28">
        <v>118875.17595424122</v>
      </c>
      <c r="D297">
        <v>51</v>
      </c>
      <c r="E297">
        <v>30</v>
      </c>
      <c r="F297">
        <v>9</v>
      </c>
      <c r="G297">
        <v>13.02009</v>
      </c>
      <c r="H297">
        <v>10</v>
      </c>
      <c r="I297">
        <v>1</v>
      </c>
      <c r="J297">
        <v>0</v>
      </c>
      <c r="K297">
        <v>0</v>
      </c>
      <c r="L297">
        <v>1</v>
      </c>
      <c r="M297">
        <v>1</v>
      </c>
      <c r="N297">
        <v>0</v>
      </c>
      <c r="O297">
        <v>17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12</v>
      </c>
      <c r="AF297">
        <v>29</v>
      </c>
      <c r="AG297">
        <v>25</v>
      </c>
      <c r="AH297">
        <v>7.1</v>
      </c>
      <c r="AJ297" t="b">
        <f>OR(AND(B297=1,UserData!$D$4=1), AND(B297=2,UserData!$D$5=1), AND(B297=3,UserData!$D$6=1), UserData!$D$4=-1)</f>
        <v>1</v>
      </c>
      <c r="AK297">
        <f>IF(UserData!$D$2 &lt;&gt; -1, 1 -MIN(1, ABS(C297 - (UserData!$D$2+UserData!$D$3) / 2) / ABS(UserData!$D$2- (UserData!$D$2+UserData!$D$3) / 2 )), 1)</f>
        <v>0.46167923426375423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0</v>
      </c>
      <c r="AQ297" t="b">
        <f>OR(H297&lt;=UserData!$D$14, UserData!$D$14=-1)</f>
        <v>1</v>
      </c>
      <c r="AR297" t="b">
        <f>OR(AH297&lt;=UserData!$D$13, UserData!$D$13=-1)</f>
        <v>1</v>
      </c>
      <c r="AS297" t="b">
        <f>AND(AQ297=TRUE,OR(I297=UserData!$D$15, UserData!$D$15=-1, UserData!$D$15=1))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OR(R297=UserData!$D$23,UserData!$D$23=-1)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IF(AK297&gt;0, AJ297 * UserData!$D$35/2 + AK297 * UserData!$D$35/2 + COUNTIF(AL297:AO297,TRUE)/4 * UserData!$D$36 + COUNTIF(AP297:AS297,TRUE)/4 * UserData!$D$37 + COUNTIF(AT297:AW297,TRUE)/4 * UserData!$D$38 + COUNTIF(AX297:BA297,TRUE)/4 * UserData!$D$39 + COUNTIF(BB297:BL297,TRUE) * UserData!$D$40, 0)</f>
        <v>27.404198085659385</v>
      </c>
    </row>
    <row r="298" spans="1:66" x14ac:dyDescent="0.25">
      <c r="A298">
        <v>201</v>
      </c>
      <c r="B298" s="3">
        <v>2</v>
      </c>
      <c r="C298" s="28">
        <v>119504.03232400487</v>
      </c>
      <c r="D298">
        <v>55</v>
      </c>
      <c r="E298">
        <v>35</v>
      </c>
      <c r="F298">
        <v>10</v>
      </c>
      <c r="G298">
        <v>11.590350000000001</v>
      </c>
      <c r="H298">
        <v>15</v>
      </c>
      <c r="I298">
        <v>1</v>
      </c>
      <c r="J298">
        <v>0</v>
      </c>
      <c r="K298">
        <v>1</v>
      </c>
      <c r="L298">
        <v>1</v>
      </c>
      <c r="M298">
        <v>1</v>
      </c>
      <c r="N298">
        <v>0</v>
      </c>
      <c r="O298">
        <v>17</v>
      </c>
      <c r="P298">
        <v>12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4</v>
      </c>
      <c r="AD298">
        <v>1</v>
      </c>
      <c r="AE298">
        <v>10</v>
      </c>
      <c r="AF298">
        <v>13</v>
      </c>
      <c r="AG298">
        <v>9</v>
      </c>
      <c r="AH298">
        <v>1.2</v>
      </c>
      <c r="AJ298" t="b">
        <f>OR(AND(B298=1,UserData!$D$4=1), AND(B298=2,UserData!$D$5=1), AND(B298=3,UserData!$D$6=1), UserData!$D$4=-1)</f>
        <v>1</v>
      </c>
      <c r="AK298">
        <f>IF(UserData!$D$2 &lt;&gt; -1, 1 -MIN(1, ABS(C298 - (UserData!$D$2+UserData!$D$3) / 2) / ABS(UserData!$D$2- (UserData!$D$2+UserData!$D$3) / 2 )), 1)</f>
        <v>0.46494598665990416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0</v>
      </c>
      <c r="AQ298" t="b">
        <f>OR(H298&lt;=UserData!$D$14, UserData!$D$14=-1)</f>
        <v>1</v>
      </c>
      <c r="AR298" t="b">
        <f>OR(AH298&lt;=UserData!$D$13, UserData!$D$13=-1)</f>
        <v>1</v>
      </c>
      <c r="AS298" t="b">
        <f>AND(AQ298=TRUE,OR(I298=UserData!$D$15, UserData!$D$15=-1, UserData!$D$15=1))</f>
        <v>1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OR(R298=UserData!$D$23,UserData!$D$23=-1)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IF(AK298&gt;0, AJ298 * UserData!$D$35/2 + AK298 * UserData!$D$35/2 + COUNTIF(AL298:AO298,TRUE)/4 * UserData!$D$36 + COUNTIF(AP298:AS298,TRUE)/4 * UserData!$D$37 + COUNTIF(AT298:AW298,TRUE)/4 * UserData!$D$38 + COUNTIF(AX298:BA298,TRUE)/4 * UserData!$D$39 + COUNTIF(BB298:BL298,TRUE) * UserData!$D$40, 0)</f>
        <v>27.412364966649761</v>
      </c>
    </row>
    <row r="299" spans="1:66" x14ac:dyDescent="0.25">
      <c r="A299">
        <v>1087</v>
      </c>
      <c r="B299" s="3">
        <v>2</v>
      </c>
      <c r="C299" s="28">
        <v>119504.05748278827</v>
      </c>
      <c r="D299">
        <v>41</v>
      </c>
      <c r="E299">
        <v>28</v>
      </c>
      <c r="F299">
        <v>5</v>
      </c>
      <c r="G299">
        <v>4.2971199999999996</v>
      </c>
      <c r="H299">
        <v>10</v>
      </c>
      <c r="I299">
        <v>1</v>
      </c>
      <c r="J299">
        <v>1</v>
      </c>
      <c r="K299">
        <v>0</v>
      </c>
      <c r="L299">
        <v>0</v>
      </c>
      <c r="M299">
        <v>1</v>
      </c>
      <c r="N299">
        <v>0</v>
      </c>
      <c r="O299">
        <v>5</v>
      </c>
      <c r="P299">
        <v>2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0</v>
      </c>
      <c r="AE299">
        <v>8</v>
      </c>
      <c r="AF299">
        <v>78</v>
      </c>
      <c r="AG299">
        <v>14</v>
      </c>
      <c r="AH299">
        <v>2.2999999999999998</v>
      </c>
      <c r="AJ299" t="b">
        <f>OR(AND(B299=1,UserData!$D$4=1), AND(B299=2,UserData!$D$5=1), AND(B299=3,UserData!$D$6=1), UserData!$D$4=-1)</f>
        <v>1</v>
      </c>
      <c r="AK299">
        <f>IF(UserData!$D$2 &lt;&gt; -1, 1 -MIN(1, ABS(C299 - (UserData!$D$2+UserData!$D$3) / 2) / ABS(UserData!$D$2- (UserData!$D$2+UserData!$D$3) / 2 )), 1)</f>
        <v>0.46494611735352498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UserData!$D$15=1))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1</v>
      </c>
      <c r="AW299" t="b">
        <f>OR(N299=UserData!$D$16, UserData!$D$16=-1)</f>
        <v>1</v>
      </c>
      <c r="AX299" t="b">
        <f>OR(O299&gt;=UserData!$D$20, UserData!$D$20=-1)</f>
        <v>1</v>
      </c>
      <c r="AY299" t="b">
        <f>AND(OR(P299&gt;=UserData!$D$21, UserData!$D$21=-1), OR(P299&lt;UserData!$D$22, UserData!$D$22=-1))</f>
        <v>1</v>
      </c>
      <c r="AZ299" t="b">
        <f>OR(Q299&lt;&gt;UserData!$D$24,UserData!$D$24=-1,UserData!$D$24=0)</f>
        <v>1</v>
      </c>
      <c r="BA299" s="12" t="b">
        <f>OR(R299=UserData!$D$23,UserData!$D$23=-1)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IF(AK299&gt;0, AJ299 * UserData!$D$35/2 + AK299 * UserData!$D$35/2 + COUNTIF(AL299:AO299,TRUE)/4 * UserData!$D$36 + COUNTIF(AP299:AS299,TRUE)/4 * UserData!$D$37 + COUNTIF(AT299:AW299,TRUE)/4 * UserData!$D$38 + COUNTIF(AX299:BA299,TRUE)/4 * UserData!$D$39 + COUNTIF(BB299:BL299,TRUE) * UserData!$D$40, 0)</f>
        <v>28.662365293383814</v>
      </c>
    </row>
    <row r="300" spans="1:66" x14ac:dyDescent="0.25">
      <c r="A300">
        <v>532</v>
      </c>
      <c r="B300" s="3">
        <v>2</v>
      </c>
      <c r="C300" s="28">
        <v>119504.25875305523</v>
      </c>
      <c r="D300">
        <v>59</v>
      </c>
      <c r="E300">
        <v>34</v>
      </c>
      <c r="F300">
        <v>10</v>
      </c>
      <c r="G300">
        <v>9.5547769999999996</v>
      </c>
      <c r="H300">
        <v>15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17</v>
      </c>
      <c r="P300">
        <v>14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15</v>
      </c>
      <c r="AF300">
        <v>37</v>
      </c>
      <c r="AG300">
        <v>19</v>
      </c>
      <c r="AH300">
        <v>4</v>
      </c>
      <c r="AJ300" t="b">
        <f>OR(AND(B300=1,UserData!$D$4=1), AND(B300=2,UserData!$D$5=1), AND(B300=3,UserData!$D$6=1), UserData!$D$4=-1)</f>
        <v>1</v>
      </c>
      <c r="AK300">
        <f>IF(UserData!$D$2 &lt;&gt; -1, 1 -MIN(1, ABS(C300 - (UserData!$D$2+UserData!$D$3) / 2) / ABS(UserData!$D$2- (UserData!$D$2+UserData!$D$3) / 2 )), 1)</f>
        <v>0.4649471629024905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OR(AH300&lt;=UserData!$D$13, UserData!$D$13=-1)</f>
        <v>1</v>
      </c>
      <c r="AS300" t="b">
        <f>AND(AQ300=TRUE,OR(I300=UserData!$D$15, UserData!$D$15=-1, UserData!$D$15=1))</f>
        <v>1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OR(R300=UserData!$D$23,UserData!$D$23=-1)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IF(AK300&gt;0, AJ300 * UserData!$D$35/2 + AK300 * UserData!$D$35/2 + COUNTIF(AL300:AO300,TRUE)/4 * UserData!$D$36 + COUNTIF(AP300:AS300,TRUE)/4 * UserData!$D$37 + COUNTIF(AT300:AW300,TRUE)/4 * UserData!$D$38 + COUNTIF(AX300:BA300,TRUE)/4 * UserData!$D$39 + COUNTIF(BB300:BL300,TRUE) * UserData!$D$40, 0)</f>
        <v>28.662367907256225</v>
      </c>
    </row>
    <row r="301" spans="1:66" x14ac:dyDescent="0.25">
      <c r="A301">
        <v>1144</v>
      </c>
      <c r="B301" s="3">
        <v>2</v>
      </c>
      <c r="C301" s="28">
        <v>120761.90859562415</v>
      </c>
      <c r="D301">
        <v>52</v>
      </c>
      <c r="E301">
        <v>32</v>
      </c>
      <c r="F301">
        <v>9</v>
      </c>
      <c r="G301">
        <v>1.806354</v>
      </c>
      <c r="H301">
        <v>15</v>
      </c>
      <c r="I301">
        <v>1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12</v>
      </c>
      <c r="P301">
        <v>12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4</v>
      </c>
      <c r="AD301">
        <v>1</v>
      </c>
      <c r="AE301">
        <v>11</v>
      </c>
      <c r="AF301">
        <v>82</v>
      </c>
      <c r="AG301">
        <v>22</v>
      </c>
      <c r="AH301">
        <v>3.4</v>
      </c>
      <c r="AJ301" t="b">
        <f>OR(AND(B301=1,UserData!$D$4=1), AND(B301=2,UserData!$D$5=1), AND(B301=3,UserData!$D$6=1), UserData!$D$4=-1)</f>
        <v>1</v>
      </c>
      <c r="AK301">
        <f>IF(UserData!$D$2 &lt;&gt; -1, 1 -MIN(1, ABS(C301 - (UserData!$D$2+UserData!$D$3) / 2) / ABS(UserData!$D$2- (UserData!$D$2+UserData!$D$3) / 2 )), 1)</f>
        <v>0.47148034096073888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OR(AH301&lt;=UserData!$D$13, UserData!$D$13=-1)</f>
        <v>1</v>
      </c>
      <c r="AS301" t="b">
        <f>AND(AQ301=TRUE,OR(I301=UserData!$D$15, UserData!$D$15=-1, UserData!$D$15=1))</f>
        <v>1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OR(R301=UserData!$D$23,UserData!$D$23=-1)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IF(AK301&gt;0, AJ301 * UserData!$D$35/2 + AK301 * UserData!$D$35/2 + COUNTIF(AL301:AO301,TRUE)/4 * UserData!$D$36 + COUNTIF(AP301:AS301,TRUE)/4 * UserData!$D$37 + COUNTIF(AT301:AW301,TRUE)/4 * UserData!$D$38 + COUNTIF(AX301:BA301,TRUE)/4 * UserData!$D$39 + COUNTIF(BB301:BL301,TRUE) * UserData!$D$40, 0)</f>
        <v>28.678700852401846</v>
      </c>
    </row>
    <row r="302" spans="1:66" x14ac:dyDescent="0.25">
      <c r="A302">
        <v>375</v>
      </c>
      <c r="B302" s="3">
        <v>2</v>
      </c>
      <c r="C302" s="28">
        <v>120761.90859562415</v>
      </c>
      <c r="D302">
        <v>65</v>
      </c>
      <c r="E302">
        <v>32</v>
      </c>
      <c r="F302">
        <v>13</v>
      </c>
      <c r="G302">
        <v>5.2446330000000003</v>
      </c>
      <c r="H302">
        <v>10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14</v>
      </c>
      <c r="P302">
        <v>9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3</v>
      </c>
      <c r="AD302">
        <v>1</v>
      </c>
      <c r="AE302">
        <v>20</v>
      </c>
      <c r="AF302">
        <v>21</v>
      </c>
      <c r="AG302">
        <v>23</v>
      </c>
      <c r="AH302">
        <v>6.8</v>
      </c>
      <c r="AJ302" t="b">
        <f>OR(AND(B302=1,UserData!$D$4=1), AND(B302=2,UserData!$D$5=1), AND(B302=3,UserData!$D$6=1), UserData!$D$4=-1)</f>
        <v>1</v>
      </c>
      <c r="AK302">
        <f>IF(UserData!$D$2 &lt;&gt; -1, 1 -MIN(1, ABS(C302 - (UserData!$D$2+UserData!$D$3) / 2) / ABS(UserData!$D$2- (UserData!$D$2+UserData!$D$3) / 2 )), 1)</f>
        <v>0.47148034096073888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OR(AH302&lt;=UserData!$D$13, UserData!$D$13=-1)</f>
        <v>1</v>
      </c>
      <c r="AS302" t="b">
        <f>AND(AQ302=TRUE,OR(I302=UserData!$D$15, UserData!$D$15=-1, UserData!$D$15=1))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OR(R302=UserData!$D$23,UserData!$D$23=-1)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IF(AK302&gt;0, AJ302 * UserData!$D$35/2 + AK302 * UserData!$D$35/2 + COUNTIF(AL302:AO302,TRUE)/4 * UserData!$D$36 + COUNTIF(AP302:AS302,TRUE)/4 * UserData!$D$37 + COUNTIF(AT302:AW302,TRUE)/4 * UserData!$D$38 + COUNTIF(AX302:BA302,TRUE)/4 * UserData!$D$39 + COUNTIF(BB302:BL302,TRUE) * UserData!$D$40, 0)</f>
        <v>28.678700852401846</v>
      </c>
    </row>
    <row r="303" spans="1:66" x14ac:dyDescent="0.25">
      <c r="A303">
        <v>582</v>
      </c>
      <c r="B303" s="3">
        <v>2</v>
      </c>
      <c r="C303" s="28">
        <v>121543.37814531966</v>
      </c>
      <c r="D303">
        <v>51</v>
      </c>
      <c r="E303">
        <v>30</v>
      </c>
      <c r="F303">
        <v>9</v>
      </c>
      <c r="G303">
        <v>14.198410000000001</v>
      </c>
      <c r="H303">
        <v>7</v>
      </c>
      <c r="I303">
        <v>1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10</v>
      </c>
      <c r="P303">
        <v>3</v>
      </c>
      <c r="Q303">
        <v>0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2</v>
      </c>
      <c r="AD303">
        <v>0</v>
      </c>
      <c r="AE303">
        <v>12</v>
      </c>
      <c r="AF303">
        <v>41</v>
      </c>
      <c r="AG303">
        <v>25</v>
      </c>
      <c r="AH303">
        <v>3.7</v>
      </c>
      <c r="AJ303" t="b">
        <f>OR(AND(B303=1,UserData!$D$4=1), AND(B303=2,UserData!$D$5=1), AND(B303=3,UserData!$D$6=1), UserData!$D$4=-1)</f>
        <v>1</v>
      </c>
      <c r="AK303">
        <f>IF(UserData!$D$2 &lt;&gt; -1, 1 -MIN(1, ABS(C303 - (UserData!$D$2+UserData!$D$3) / 2) / ABS(UserData!$D$2- (UserData!$D$2+UserData!$D$3) / 2 )), 1)</f>
        <v>0.47553988086004129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UserData!$D$15=1))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1</v>
      </c>
      <c r="AZ303" t="b">
        <f>OR(Q303&lt;&gt;UserData!$D$24,UserData!$D$24=-1,UserData!$D$24=0)</f>
        <v>1</v>
      </c>
      <c r="BA303" s="12" t="b">
        <f>OR(R303=UserData!$D$23,UserData!$D$23=-1)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IF(AK303&gt;0, AJ303 * UserData!$D$35/2 + AK303 * UserData!$D$35/2 + COUNTIF(AL303:AO303,TRUE)/4 * UserData!$D$36 + COUNTIF(AP303:AS303,TRUE)/4 * UserData!$D$37 + COUNTIF(AT303:AW303,TRUE)/4 * UserData!$D$38 + COUNTIF(AX303:BA303,TRUE)/4 * UserData!$D$39 + COUNTIF(BB303:BL303,TRUE) * UserData!$D$40, 0)</f>
        <v>27.438849702150101</v>
      </c>
    </row>
    <row r="304" spans="1:66" x14ac:dyDescent="0.25">
      <c r="A304">
        <v>408</v>
      </c>
      <c r="B304" s="3">
        <v>2</v>
      </c>
      <c r="C304" s="28">
        <v>123278.12657635502</v>
      </c>
      <c r="D304">
        <v>51</v>
      </c>
      <c r="E304">
        <v>31</v>
      </c>
      <c r="F304">
        <v>8</v>
      </c>
      <c r="G304">
        <v>5.497312</v>
      </c>
      <c r="H304">
        <v>3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16</v>
      </c>
      <c r="P304">
        <v>11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12</v>
      </c>
      <c r="AF304">
        <v>23</v>
      </c>
      <c r="AG304">
        <v>23</v>
      </c>
      <c r="AH304">
        <v>8.8000000000000007</v>
      </c>
      <c r="AJ304" t="b">
        <f>OR(AND(B304=1,UserData!$D$4=1), AND(B304=2,UserData!$D$5=1), AND(B304=3,UserData!$D$6=1), UserData!$D$4=-1)</f>
        <v>1</v>
      </c>
      <c r="AK304">
        <f>IF(UserData!$D$2 &lt;&gt; -1, 1 -MIN(1, ABS(C304 - (UserData!$D$2+UserData!$D$3) / 2) / ABS(UserData!$D$2- (UserData!$D$2+UserData!$D$3) / 2 )), 1)</f>
        <v>0.48455146739439081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OR(AH304&lt;=UserData!$D$13, UserData!$D$13=-1)</f>
        <v>1</v>
      </c>
      <c r="AS304" t="b">
        <f>AND(AQ304=TRUE,OR(I304=UserData!$D$15, UserData!$D$15=-1, UserData!$D$15=1))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OR(R304=UserData!$D$23,UserData!$D$23=-1)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IF(AK304&gt;0, AJ304 * UserData!$D$35/2 + AK304 * UserData!$D$35/2 + COUNTIF(AL304:AO304,TRUE)/4 * UserData!$D$36 + COUNTIF(AP304:AS304,TRUE)/4 * UserData!$D$37 + COUNTIF(AT304:AW304,TRUE)/4 * UserData!$D$38 + COUNTIF(AX304:BA304,TRUE)/4 * UserData!$D$39 + COUNTIF(BB304:BL304,TRUE) * UserData!$D$40, 0)</f>
        <v>28.711378668485978</v>
      </c>
    </row>
    <row r="305" spans="1:66" x14ac:dyDescent="0.25">
      <c r="A305">
        <v>882</v>
      </c>
      <c r="B305" s="3">
        <v>2</v>
      </c>
      <c r="C305" s="28">
        <v>123278.16431453008</v>
      </c>
      <c r="D305">
        <v>55</v>
      </c>
      <c r="E305">
        <v>32</v>
      </c>
      <c r="F305">
        <v>10</v>
      </c>
      <c r="G305">
        <v>12.920909999999999</v>
      </c>
      <c r="H305">
        <v>20</v>
      </c>
      <c r="I305">
        <v>1</v>
      </c>
      <c r="J305">
        <v>0</v>
      </c>
      <c r="K305">
        <v>1</v>
      </c>
      <c r="L305">
        <v>1</v>
      </c>
      <c r="M305">
        <v>0</v>
      </c>
      <c r="N305">
        <v>0</v>
      </c>
      <c r="O305">
        <v>17</v>
      </c>
      <c r="P305">
        <v>17</v>
      </c>
      <c r="Q305">
        <v>0</v>
      </c>
      <c r="R305">
        <v>1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13</v>
      </c>
      <c r="AF305">
        <v>61</v>
      </c>
      <c r="AG305">
        <v>16</v>
      </c>
      <c r="AH305">
        <v>3.8</v>
      </c>
      <c r="AJ305" t="b">
        <f>OR(AND(B305=1,UserData!$D$4=1), AND(B305=2,UserData!$D$5=1), AND(B305=3,UserData!$D$6=1), UserData!$D$4=-1)</f>
        <v>1</v>
      </c>
      <c r="AK305">
        <f>IF(UserData!$D$2 &lt;&gt; -1, 1 -MIN(1, ABS(C305 - (UserData!$D$2+UserData!$D$3) / 2) / ABS(UserData!$D$2- (UserData!$D$2+UserData!$D$3) / 2 )), 1)</f>
        <v>0.48455166343482181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0</v>
      </c>
      <c r="AQ305" t="b">
        <f>OR(H305&lt;=UserData!$D$14, UserData!$D$14=-1)</f>
        <v>1</v>
      </c>
      <c r="AR305" t="b">
        <f>OR(AH305&lt;=UserData!$D$13, UserData!$D$13=-1)</f>
        <v>1</v>
      </c>
      <c r="AS305" t="b">
        <f>AND(AQ305=TRUE,OR(I305=UserData!$D$15, UserData!$D$15=-1, UserData!$D$15=1))</f>
        <v>1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OR(R305=UserData!$D$23,UserData!$D$23=-1)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IF(AK305&gt;0, AJ305 * UserData!$D$35/2 + AK305 * UserData!$D$35/2 + COUNTIF(AL305:AO305,TRUE)/4 * UserData!$D$36 + COUNTIF(AP305:AS305,TRUE)/4 * UserData!$D$37 + COUNTIF(AT305:AW305,TRUE)/4 * UserData!$D$38 + COUNTIF(AX305:BA305,TRUE)/4 * UserData!$D$39 + COUNTIF(BB305:BL305,TRUE) * UserData!$D$40, 0)</f>
        <v>27.461379158587054</v>
      </c>
    </row>
    <row r="306" spans="1:66" x14ac:dyDescent="0.25">
      <c r="A306">
        <v>193</v>
      </c>
      <c r="B306" s="3">
        <v>2</v>
      </c>
      <c r="C306" s="28">
        <v>123278.34042601369</v>
      </c>
      <c r="D306">
        <v>52</v>
      </c>
      <c r="E306">
        <v>30</v>
      </c>
      <c r="F306">
        <v>9</v>
      </c>
      <c r="G306">
        <v>10.693809999999999</v>
      </c>
      <c r="H306">
        <v>5</v>
      </c>
      <c r="I306">
        <v>1</v>
      </c>
      <c r="J306">
        <v>0</v>
      </c>
      <c r="K306">
        <v>1</v>
      </c>
      <c r="L306">
        <v>1</v>
      </c>
      <c r="M306">
        <v>1</v>
      </c>
      <c r="N306">
        <v>0</v>
      </c>
      <c r="O306">
        <v>14</v>
      </c>
      <c r="P306">
        <v>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4</v>
      </c>
      <c r="AD306">
        <v>1</v>
      </c>
      <c r="AE306">
        <v>13</v>
      </c>
      <c r="AF306">
        <v>13</v>
      </c>
      <c r="AG306">
        <v>9</v>
      </c>
      <c r="AH306">
        <v>1.2</v>
      </c>
      <c r="AJ306" t="b">
        <f>OR(AND(B306=1,UserData!$D$4=1), AND(B306=2,UserData!$D$5=1), AND(B306=3,UserData!$D$6=1), UserData!$D$4=-1)</f>
        <v>1</v>
      </c>
      <c r="AK306">
        <f>IF(UserData!$D$2 &lt;&gt; -1, 1 -MIN(1, ABS(C306 - (UserData!$D$2+UserData!$D$3) / 2) / ABS(UserData!$D$2- (UserData!$D$2+UserData!$D$3) / 2 )), 1)</f>
        <v>0.48455257829016685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UserData!$D$15=1))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1</v>
      </c>
      <c r="AZ306" t="b">
        <f>OR(Q306&lt;&gt;UserData!$D$24,UserData!$D$24=-1,UserData!$D$24=0)</f>
        <v>1</v>
      </c>
      <c r="BA306" s="12" t="b">
        <f>OR(R306=UserData!$D$23,UserData!$D$23=-1)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IF(AK306&gt;0, AJ306 * UserData!$D$35/2 + AK306 * UserData!$D$35/2 + COUNTIF(AL306:AO306,TRUE)/4 * UserData!$D$36 + COUNTIF(AP306:AS306,TRUE)/4 * UserData!$D$37 + COUNTIF(AT306:AW306,TRUE)/4 * UserData!$D$38 + COUNTIF(AX306:BA306,TRUE)/4 * UserData!$D$39 + COUNTIF(BB306:BL306,TRUE) * UserData!$D$40, 0)</f>
        <v>27.461381445725415</v>
      </c>
    </row>
    <row r="307" spans="1:66" x14ac:dyDescent="0.25">
      <c r="A307">
        <v>689</v>
      </c>
      <c r="B307" s="3">
        <v>2</v>
      </c>
      <c r="C307" s="28">
        <v>123812.66266725874</v>
      </c>
      <c r="D307">
        <v>50</v>
      </c>
      <c r="E307">
        <v>30</v>
      </c>
      <c r="F307">
        <v>8</v>
      </c>
      <c r="G307">
        <v>12.76371</v>
      </c>
      <c r="H307">
        <v>10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0</v>
      </c>
      <c r="O307">
        <v>13</v>
      </c>
      <c r="P307">
        <v>8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2</v>
      </c>
      <c r="AD307">
        <v>1</v>
      </c>
      <c r="AE307">
        <v>12</v>
      </c>
      <c r="AF307">
        <v>49</v>
      </c>
      <c r="AG307">
        <v>12</v>
      </c>
      <c r="AH307">
        <v>2.4</v>
      </c>
      <c r="AJ307" t="b">
        <f>OR(AND(B307=1,UserData!$D$4=1), AND(B307=2,UserData!$D$5=1), AND(B307=3,UserData!$D$6=1), UserData!$D$4=-1)</f>
        <v>1</v>
      </c>
      <c r="AK307">
        <f>IF(UserData!$D$2 &lt;&gt; -1, 1 -MIN(1, ABS(C307 - (UserData!$D$2+UserData!$D$3) / 2) / ABS(UserData!$D$2- (UserData!$D$2+UserData!$D$3) / 2 )), 1)</f>
        <v>0.48732824940654507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UserData!$D$15=1))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1</v>
      </c>
      <c r="AZ307" t="b">
        <f>OR(Q307&lt;&gt;UserData!$D$24,UserData!$D$24=-1,UserData!$D$24=0)</f>
        <v>1</v>
      </c>
      <c r="BA307" s="12" t="b">
        <f>OR(R307=UserData!$D$23,UserData!$D$23=-1)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IF(AK307&gt;0, AJ307 * UserData!$D$35/2 + AK307 * UserData!$D$35/2 + COUNTIF(AL307:AO307,TRUE)/4 * UserData!$D$36 + COUNTIF(AP307:AS307,TRUE)/4 * UserData!$D$37 + COUNTIF(AT307:AW307,TRUE)/4 * UserData!$D$38 + COUNTIF(AX307:BA307,TRUE)/4 * UserData!$D$39 + COUNTIF(BB307:BL307,TRUE) * UserData!$D$40, 0)</f>
        <v>27.468320623516362</v>
      </c>
    </row>
    <row r="308" spans="1:66" x14ac:dyDescent="0.25">
      <c r="A308">
        <v>191</v>
      </c>
      <c r="B308" s="3">
        <v>2</v>
      </c>
      <c r="C308" s="28">
        <v>124212.87601374174</v>
      </c>
      <c r="D308">
        <v>55</v>
      </c>
      <c r="E308">
        <v>32</v>
      </c>
      <c r="F308">
        <v>10</v>
      </c>
      <c r="G308">
        <v>10.44726</v>
      </c>
      <c r="H308">
        <v>2</v>
      </c>
      <c r="I308">
        <v>0</v>
      </c>
      <c r="J308">
        <v>0</v>
      </c>
      <c r="K308">
        <v>1</v>
      </c>
      <c r="L308">
        <v>0</v>
      </c>
      <c r="M308">
        <v>1</v>
      </c>
      <c r="N308">
        <v>0</v>
      </c>
      <c r="O308">
        <v>14</v>
      </c>
      <c r="P308">
        <v>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1</v>
      </c>
      <c r="AE308">
        <v>13</v>
      </c>
      <c r="AF308">
        <v>13</v>
      </c>
      <c r="AG308">
        <v>9</v>
      </c>
      <c r="AH308">
        <v>1.2</v>
      </c>
      <c r="AJ308" t="b">
        <f>OR(AND(B308=1,UserData!$D$4=1), AND(B308=2,UserData!$D$5=1), AND(B308=3,UserData!$D$6=1), UserData!$D$4=-1)</f>
        <v>1</v>
      </c>
      <c r="AK308">
        <f>IF(UserData!$D$2 &lt;&gt; -1, 1 -MIN(1, ABS(C308 - (UserData!$D$2+UserData!$D$3) / 2) / ABS(UserData!$D$2- (UserData!$D$2+UserData!$D$3) / 2 )), 1)</f>
        <v>0.48940725817779418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0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UserData!$D$15=1))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1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1</v>
      </c>
      <c r="AZ308" t="b">
        <f>OR(Q308&lt;&gt;UserData!$D$24,UserData!$D$24=-1,UserData!$D$24=0)</f>
        <v>1</v>
      </c>
      <c r="BA308" s="12" t="b">
        <f>OR(R308=UserData!$D$23,UserData!$D$23=-1)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IF(AK308&gt;0, AJ308 * UserData!$D$35/2 + AK308 * UserData!$D$35/2 + COUNTIF(AL308:AO308,TRUE)/4 * UserData!$D$36 + COUNTIF(AP308:AS308,TRUE)/4 * UserData!$D$37 + COUNTIF(AT308:AW308,TRUE)/4 * UserData!$D$38 + COUNTIF(AX308:BA308,TRUE)/4 * UserData!$D$39 + COUNTIF(BB308:BL308,TRUE) * UserData!$D$40, 0)</f>
        <v>27.473518145444487</v>
      </c>
    </row>
    <row r="309" spans="1:66" x14ac:dyDescent="0.25">
      <c r="A309">
        <v>640</v>
      </c>
      <c r="B309" s="3">
        <v>2</v>
      </c>
      <c r="C309" s="28">
        <v>124515.3726456096</v>
      </c>
      <c r="D309">
        <v>54</v>
      </c>
      <c r="E309">
        <v>32</v>
      </c>
      <c r="F309">
        <v>9</v>
      </c>
      <c r="G309">
        <v>0.93036200000000002</v>
      </c>
      <c r="H309">
        <v>5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13</v>
      </c>
      <c r="AF309">
        <v>45</v>
      </c>
      <c r="AG309">
        <v>26</v>
      </c>
      <c r="AH309">
        <v>11</v>
      </c>
      <c r="AJ309" t="b">
        <f>OR(AND(B309=1,UserData!$D$4=1), AND(B309=2,UserData!$D$5=1), AND(B309=3,UserData!$D$6=1), UserData!$D$4=-1)</f>
        <v>1</v>
      </c>
      <c r="AK309">
        <f>IF(UserData!$D$2 &lt;&gt; -1, 1 -MIN(1, ABS(C309 - (UserData!$D$2+UserData!$D$3) / 2) / ABS(UserData!$D$2- (UserData!$D$2+UserData!$D$3) / 2 )), 1)</f>
        <v>0.49097865292625331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0</v>
      </c>
      <c r="AS309" t="b">
        <f>AND(AQ309=TRUE,OR(I309=UserData!$D$15, UserData!$D$15=-1, UserData!$D$15=1))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1</v>
      </c>
      <c r="AZ309" t="b">
        <f>OR(Q309&lt;&gt;UserData!$D$24,UserData!$D$24=-1,UserData!$D$24=0)</f>
        <v>1</v>
      </c>
      <c r="BA309" s="12" t="b">
        <f>OR(R309=UserData!$D$23,UserData!$D$23=-1)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IF(AK309&gt;0, AJ309 * UserData!$D$35/2 + AK309 * UserData!$D$35/2 + COUNTIF(AL309:AO309,TRUE)/4 * UserData!$D$36 + COUNTIF(AP309:AS309,TRUE)/4 * UserData!$D$37 + COUNTIF(AT309:AW309,TRUE)/4 * UserData!$D$38 + COUNTIF(AX309:BA309,TRUE)/4 * UserData!$D$39 + COUNTIF(BB309:BL309,TRUE) * UserData!$D$40, 0)</f>
        <v>27.477446632315633</v>
      </c>
    </row>
    <row r="310" spans="1:66" x14ac:dyDescent="0.25">
      <c r="A310">
        <v>570</v>
      </c>
      <c r="B310" s="3">
        <v>2</v>
      </c>
      <c r="C310" s="28">
        <v>124536.22927702463</v>
      </c>
      <c r="D310">
        <v>52</v>
      </c>
      <c r="E310">
        <v>30</v>
      </c>
      <c r="F310">
        <v>8</v>
      </c>
      <c r="G310">
        <v>12.55836</v>
      </c>
      <c r="H310">
        <v>5</v>
      </c>
      <c r="I310">
        <v>0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17</v>
      </c>
      <c r="P310">
        <v>7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14</v>
      </c>
      <c r="AF310">
        <v>40</v>
      </c>
      <c r="AG310">
        <v>12</v>
      </c>
      <c r="AH310">
        <v>1.7</v>
      </c>
      <c r="AJ310" t="b">
        <f>OR(AND(B310=1,UserData!$D$4=1), AND(B310=2,UserData!$D$5=1), AND(B310=3,UserData!$D$6=1), UserData!$D$4=-1)</f>
        <v>1</v>
      </c>
      <c r="AK310">
        <f>IF(UserData!$D$2 &lt;&gt; -1, 1 -MIN(1, ABS(C310 - (UserData!$D$2+UserData!$D$3) / 2) / ABS(UserData!$D$2- (UserData!$D$2+UserData!$D$3) / 2 )), 1)</f>
        <v>0.49108699793781174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0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UserData!$D$15=1))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1</v>
      </c>
      <c r="AZ310" t="b">
        <f>OR(Q310&lt;&gt;UserData!$D$24,UserData!$D$24=-1,UserData!$D$24=0)</f>
        <v>1</v>
      </c>
      <c r="BA310" s="12" t="b">
        <f>OR(R310=UserData!$D$23,UserData!$D$23=-1)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IF(AK310&gt;0, AJ310 * UserData!$D$35/2 + AK310 * UserData!$D$35/2 + COUNTIF(AL310:AO310,TRUE)/4 * UserData!$D$36 + COUNTIF(AP310:AS310,TRUE)/4 * UserData!$D$37 + COUNTIF(AT310:AW310,TRUE)/4 * UserData!$D$38 + COUNTIF(AX310:BA310,TRUE)/4 * UserData!$D$39 + COUNTIF(BB310:BL310,TRUE) * UserData!$D$40, 0)</f>
        <v>27.47771749484453</v>
      </c>
    </row>
    <row r="311" spans="1:66" x14ac:dyDescent="0.25">
      <c r="A311">
        <v>133</v>
      </c>
      <c r="B311" s="3">
        <v>2</v>
      </c>
      <c r="C311" s="28">
        <v>125667.87135307712</v>
      </c>
      <c r="D311">
        <v>55</v>
      </c>
      <c r="E311">
        <v>34</v>
      </c>
      <c r="F311">
        <v>9</v>
      </c>
      <c r="G311">
        <v>12.70627</v>
      </c>
      <c r="H311">
        <v>2</v>
      </c>
      <c r="I311">
        <v>1</v>
      </c>
      <c r="J311">
        <v>0</v>
      </c>
      <c r="K311">
        <v>0</v>
      </c>
      <c r="L311">
        <v>1</v>
      </c>
      <c r="M311">
        <v>1</v>
      </c>
      <c r="N311">
        <v>0</v>
      </c>
      <c r="O311">
        <v>17</v>
      </c>
      <c r="P311">
        <v>16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12</v>
      </c>
      <c r="AF311">
        <v>8</v>
      </c>
      <c r="AG311">
        <v>27</v>
      </c>
      <c r="AH311">
        <v>6.3</v>
      </c>
      <c r="AJ311" t="b">
        <f>OR(AND(B311=1,UserData!$D$4=1), AND(B311=2,UserData!$D$5=1), AND(B311=3,UserData!$D$6=1), UserData!$D$4=-1)</f>
        <v>1</v>
      </c>
      <c r="AK311">
        <f>IF(UserData!$D$2 &lt;&gt; -1, 1 -MIN(1, ABS(C311 - (UserData!$D$2+UserData!$D$3) / 2) / ABS(UserData!$D$2- (UserData!$D$2+UserData!$D$3) / 2 )), 1)</f>
        <v>0.49696559699679543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0</v>
      </c>
      <c r="AQ311" t="b">
        <f>OR(H311&lt;=UserData!$D$14, UserData!$D$14=-1)</f>
        <v>1</v>
      </c>
      <c r="AR311" t="b">
        <f>OR(AH311&lt;=UserData!$D$13, UserData!$D$13=-1)</f>
        <v>1</v>
      </c>
      <c r="AS311" t="b">
        <f>AND(AQ311=TRUE,OR(I311=UserData!$D$15, UserData!$D$15=-1, UserData!$D$15=1))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OR(R311=UserData!$D$23,UserData!$D$23=-1)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IF(AK311&gt;0, AJ311 * UserData!$D$35/2 + AK311 * UserData!$D$35/2 + COUNTIF(AL311:AO311,TRUE)/4 * UserData!$D$36 + COUNTIF(AP311:AS311,TRUE)/4 * UserData!$D$37 + COUNTIF(AT311:AW311,TRUE)/4 * UserData!$D$38 + COUNTIF(AX311:BA311,TRUE)/4 * UserData!$D$39 + COUNTIF(BB311:BL311,TRUE) * UserData!$D$40, 0)</f>
        <v>27.49241399249199</v>
      </c>
    </row>
    <row r="312" spans="1:66" x14ac:dyDescent="0.25">
      <c r="A312">
        <v>197</v>
      </c>
      <c r="B312" s="3">
        <v>2</v>
      </c>
      <c r="C312" s="28">
        <v>125781.03556068237</v>
      </c>
      <c r="D312">
        <v>52</v>
      </c>
      <c r="E312">
        <v>31</v>
      </c>
      <c r="F312">
        <v>10</v>
      </c>
      <c r="G312">
        <v>10.628259999999999</v>
      </c>
      <c r="H312">
        <v>28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14</v>
      </c>
      <c r="P312">
        <v>11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4</v>
      </c>
      <c r="AD312">
        <v>1</v>
      </c>
      <c r="AE312">
        <v>11</v>
      </c>
      <c r="AF312">
        <v>13</v>
      </c>
      <c r="AG312">
        <v>9</v>
      </c>
      <c r="AH312">
        <v>1.2</v>
      </c>
      <c r="AJ312" t="b">
        <f>OR(AND(B312=1,UserData!$D$4=1), AND(B312=2,UserData!$D$5=1), AND(B312=3,UserData!$D$6=1), UserData!$D$4=-1)</f>
        <v>1</v>
      </c>
      <c r="AK312">
        <f>IF(UserData!$D$2 &lt;&gt; -1, 1 -MIN(1, ABS(C312 - (UserData!$D$2+UserData!$D$3) / 2) / ABS(UserData!$D$2- (UserData!$D$2+UserData!$D$3) / 2 )), 1)</f>
        <v>0.49755345690269381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0</v>
      </c>
      <c r="AQ312" t="b">
        <f>OR(H312&lt;=UserData!$D$14, UserData!$D$14=-1)</f>
        <v>1</v>
      </c>
      <c r="AR312" t="b">
        <f>OR(AH312&lt;=UserData!$D$13, UserData!$D$13=-1)</f>
        <v>1</v>
      </c>
      <c r="AS312" t="b">
        <f>AND(AQ312=TRUE,OR(I312=UserData!$D$15, UserData!$D$15=-1, UserData!$D$15=1))</f>
        <v>1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OR(R312=UserData!$D$23,UserData!$D$23=-1)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IF(AK312&gt;0, AJ312 * UserData!$D$35/2 + AK312 * UserData!$D$35/2 + COUNTIF(AL312:AO312,TRUE)/4 * UserData!$D$36 + COUNTIF(AP312:AS312,TRUE)/4 * UserData!$D$37 + COUNTIF(AT312:AW312,TRUE)/4 * UserData!$D$38 + COUNTIF(AX312:BA312,TRUE)/4 * UserData!$D$39 + COUNTIF(BB312:BL312,TRUE) * UserData!$D$40, 0)</f>
        <v>27.493883642256733</v>
      </c>
    </row>
    <row r="313" spans="1:66" x14ac:dyDescent="0.25">
      <c r="A313">
        <v>872</v>
      </c>
      <c r="B313" s="3">
        <v>2</v>
      </c>
      <c r="C313" s="28">
        <v>125793.61495236815</v>
      </c>
      <c r="D313">
        <v>56</v>
      </c>
      <c r="E313">
        <v>35</v>
      </c>
      <c r="F313">
        <v>11</v>
      </c>
      <c r="G313">
        <v>12.558960000000001</v>
      </c>
      <c r="H313">
        <v>24</v>
      </c>
      <c r="I313">
        <v>1</v>
      </c>
      <c r="J313">
        <v>1</v>
      </c>
      <c r="K313">
        <v>0</v>
      </c>
      <c r="L313">
        <v>1</v>
      </c>
      <c r="M313">
        <v>1</v>
      </c>
      <c r="N313">
        <v>0</v>
      </c>
      <c r="O313">
        <v>25</v>
      </c>
      <c r="P313">
        <v>19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10</v>
      </c>
      <c r="AF313">
        <v>61</v>
      </c>
      <c r="AG313">
        <v>16</v>
      </c>
      <c r="AH313">
        <v>3.8</v>
      </c>
      <c r="AJ313" t="b">
        <f>OR(AND(B313=1,UserData!$D$4=1), AND(B313=2,UserData!$D$5=1), AND(B313=3,UserData!$D$6=1), UserData!$D$4=-1)</f>
        <v>1</v>
      </c>
      <c r="AK313">
        <f>IF(UserData!$D$2 &lt;&gt; -1, 1 -MIN(1, ABS(C313 - (UserData!$D$2+UserData!$D$3) / 2) / ABS(UserData!$D$2- (UserData!$D$2+UserData!$D$3) / 2 )), 1)</f>
        <v>0.49761880371304268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0</v>
      </c>
      <c r="AQ313" t="b">
        <f>OR(H313&lt;=UserData!$D$14, UserData!$D$14=-1)</f>
        <v>1</v>
      </c>
      <c r="AR313" t="b">
        <f>OR(AH313&lt;=UserData!$D$13, UserData!$D$13=-1)</f>
        <v>1</v>
      </c>
      <c r="AS313" t="b">
        <f>AND(AQ313=TRUE,OR(I313=UserData!$D$15, UserData!$D$15=-1, UserData!$D$15=1))</f>
        <v>1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OR(R313=UserData!$D$23,UserData!$D$23=-1)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IF(AK313&gt;0, AJ313 * UserData!$D$35/2 + AK313 * UserData!$D$35/2 + COUNTIF(AL313:AO313,TRUE)/4 * UserData!$D$36 + COUNTIF(AP313:AS313,TRUE)/4 * UserData!$D$37 + COUNTIF(AT313:AW313,TRUE)/4 * UserData!$D$38 + COUNTIF(AX313:BA313,TRUE)/4 * UserData!$D$39 + COUNTIF(BB313:BL313,TRUE) * UserData!$D$40, 0)</f>
        <v>27.494047009282607</v>
      </c>
    </row>
    <row r="314" spans="1:66" x14ac:dyDescent="0.25">
      <c r="A314">
        <v>939</v>
      </c>
      <c r="B314" s="3">
        <v>2</v>
      </c>
      <c r="C314" s="28">
        <v>125793.91685776861</v>
      </c>
      <c r="D314">
        <v>64</v>
      </c>
      <c r="E314">
        <v>38</v>
      </c>
      <c r="F314">
        <v>10</v>
      </c>
      <c r="G314">
        <v>10.907539999999999</v>
      </c>
      <c r="H314">
        <v>3</v>
      </c>
      <c r="I314">
        <v>1</v>
      </c>
      <c r="J314">
        <v>0</v>
      </c>
      <c r="K314">
        <v>0</v>
      </c>
      <c r="L314">
        <v>1</v>
      </c>
      <c r="M314">
        <v>1</v>
      </c>
      <c r="N314">
        <v>0</v>
      </c>
      <c r="O314">
        <v>6</v>
      </c>
      <c r="P314">
        <v>2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16</v>
      </c>
      <c r="AF314">
        <v>64</v>
      </c>
      <c r="AG314">
        <v>26</v>
      </c>
      <c r="AH314">
        <v>4.4000000000000004</v>
      </c>
      <c r="AJ314" t="b">
        <f>OR(AND(B314=1,UserData!$D$4=1), AND(B314=2,UserData!$D$5=1), AND(B314=3,UserData!$D$6=1), UserData!$D$4=-1)</f>
        <v>1</v>
      </c>
      <c r="AK314">
        <f>IF(UserData!$D$2 &lt;&gt; -1, 1 -MIN(1, ABS(C314 - (UserData!$D$2+UserData!$D$3) / 2) / ABS(UserData!$D$2- (UserData!$D$2+UserData!$D$3) / 2 )), 1)</f>
        <v>0.49762037203649112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UserData!$D$15=1))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1</v>
      </c>
      <c r="AY314" t="b">
        <f>AND(OR(P314&gt;=UserData!$D$21, UserData!$D$21=-1), OR(P314&lt;UserData!$D$22, UserData!$D$22=-1))</f>
        <v>1</v>
      </c>
      <c r="AZ314" t="b">
        <f>OR(Q314&lt;&gt;UserData!$D$24,UserData!$D$24=-1,UserData!$D$24=0)</f>
        <v>1</v>
      </c>
      <c r="BA314" s="12" t="b">
        <f>OR(R314=UserData!$D$23,UserData!$D$23=-1)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IF(AK314&gt;0, AJ314 * UserData!$D$35/2 + AK314 * UserData!$D$35/2 + COUNTIF(AL314:AO314,TRUE)/4 * UserData!$D$36 + COUNTIF(AP314:AS314,TRUE)/4 * UserData!$D$37 + COUNTIF(AT314:AW314,TRUE)/4 * UserData!$D$38 + COUNTIF(AX314:BA314,TRUE)/4 * UserData!$D$39 + COUNTIF(BB314:BL314,TRUE) * UserData!$D$40, 0)</f>
        <v>27.494050930091227</v>
      </c>
    </row>
    <row r="315" spans="1:66" x14ac:dyDescent="0.25">
      <c r="A315">
        <v>428</v>
      </c>
      <c r="B315" s="3">
        <v>2</v>
      </c>
      <c r="C315" s="28">
        <v>125794.06781046884</v>
      </c>
      <c r="D315">
        <v>58</v>
      </c>
      <c r="E315">
        <v>25</v>
      </c>
      <c r="F315">
        <v>9</v>
      </c>
      <c r="G315">
        <v>7.2407389999999996</v>
      </c>
      <c r="H315">
        <v>9</v>
      </c>
      <c r="I315">
        <v>1</v>
      </c>
      <c r="J315">
        <v>0</v>
      </c>
      <c r="K315">
        <v>1</v>
      </c>
      <c r="L315">
        <v>1</v>
      </c>
      <c r="M315">
        <v>0</v>
      </c>
      <c r="N315">
        <v>0</v>
      </c>
      <c r="O315">
        <v>10</v>
      </c>
      <c r="P315">
        <v>10</v>
      </c>
      <c r="Q315">
        <v>0</v>
      </c>
      <c r="R315">
        <v>1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24</v>
      </c>
      <c r="AF315">
        <v>26</v>
      </c>
      <c r="AG315">
        <v>29</v>
      </c>
      <c r="AH315">
        <v>13</v>
      </c>
      <c r="AJ315" t="b">
        <f>OR(AND(B315=1,UserData!$D$4=1), AND(B315=2,UserData!$D$5=1), AND(B315=3,UserData!$D$6=1), UserData!$D$4=-1)</f>
        <v>1</v>
      </c>
      <c r="AK315">
        <f>IF(UserData!$D$2 &lt;&gt; -1, 1 -MIN(1, ABS(C315 - (UserData!$D$2+UserData!$D$3) / 2) / ABS(UserData!$D$2- (UserData!$D$2+UserData!$D$3) / 2 )), 1)</f>
        <v>0.49762115619821534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OR(AH315&lt;=UserData!$D$13, UserData!$D$13=-1)</f>
        <v>0</v>
      </c>
      <c r="AS315" t="b">
        <f>AND(AQ315=TRUE,OR(I315=UserData!$D$15, UserData!$D$15=-1, UserData!$D$15=1))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OR(R315=UserData!$D$23,UserData!$D$23=-1)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IF(AK315&gt;0, AJ315 * UserData!$D$35/2 + AK315 * UserData!$D$35/2 + COUNTIF(AL315:AO315,TRUE)/4 * UserData!$D$36 + COUNTIF(AP315:AS315,TRUE)/4 * UserData!$D$37 + COUNTIF(AT315:AW315,TRUE)/4 * UserData!$D$38 + COUNTIF(AX315:BA315,TRUE)/4 * UserData!$D$39 + COUNTIF(BB315:BL315,TRUE) * UserData!$D$40, 0)</f>
        <v>27.494052890495539</v>
      </c>
    </row>
    <row r="316" spans="1:66" x14ac:dyDescent="0.25">
      <c r="A316">
        <v>1133</v>
      </c>
      <c r="B316" s="3">
        <v>2</v>
      </c>
      <c r="C316" s="28">
        <v>127051.71765303775</v>
      </c>
      <c r="D316">
        <v>51</v>
      </c>
      <c r="E316">
        <v>30</v>
      </c>
      <c r="F316">
        <v>10</v>
      </c>
      <c r="G316">
        <v>6.3525869999999998</v>
      </c>
      <c r="H316">
        <v>5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17</v>
      </c>
      <c r="P316">
        <v>7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3</v>
      </c>
      <c r="AD316">
        <v>1</v>
      </c>
      <c r="AE316">
        <v>11</v>
      </c>
      <c r="AF316">
        <v>81</v>
      </c>
      <c r="AG316">
        <v>39</v>
      </c>
      <c r="AH316">
        <v>9.5</v>
      </c>
      <c r="AJ316" t="b">
        <f>OR(AND(B316=1,UserData!$D$4=1), AND(B316=2,UserData!$D$5=1), AND(B316=3,UserData!$D$6=1), UserData!$D$4=-1)</f>
        <v>1</v>
      </c>
      <c r="AK316">
        <f>IF(UserData!$D$2 &lt;&gt; -1, 1 -MIN(1, ABS(C316 - (UserData!$D$2+UserData!$D$3) / 2) / ABS(UserData!$D$2- (UserData!$D$2+UserData!$D$3) / 2 )), 1)</f>
        <v>0.50415433425646361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OR(AH316&lt;=UserData!$D$13, UserData!$D$13=-1)</f>
        <v>1</v>
      </c>
      <c r="AS316" t="b">
        <f>AND(AQ316=TRUE,OR(I316=UserData!$D$15, UserData!$D$15=-1, UserData!$D$15=1))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1</v>
      </c>
      <c r="AZ316" t="b">
        <f>OR(Q316&lt;&gt;UserData!$D$24,UserData!$D$24=-1,UserData!$D$24=0)</f>
        <v>1</v>
      </c>
      <c r="BA316" s="12" t="b">
        <f>OR(R316=UserData!$D$23,UserData!$D$23=-1)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IF(AK316&gt;0, AJ316 * UserData!$D$35/2 + AK316 * UserData!$D$35/2 + COUNTIF(AL316:AO316,TRUE)/4 * UserData!$D$36 + COUNTIF(AP316:AS316,TRUE)/4 * UserData!$D$37 + COUNTIF(AT316:AW316,TRUE)/4 * UserData!$D$38 + COUNTIF(AX316:BA316,TRUE)/4 * UserData!$D$39 + COUNTIF(BB316:BL316,TRUE) * UserData!$D$40, 0)</f>
        <v>28.760385835641159</v>
      </c>
    </row>
    <row r="317" spans="1:66" x14ac:dyDescent="0.25">
      <c r="A317">
        <v>579</v>
      </c>
      <c r="B317" s="3">
        <v>2</v>
      </c>
      <c r="C317" s="28">
        <v>127680.82561063513</v>
      </c>
      <c r="D317">
        <v>58</v>
      </c>
      <c r="E317">
        <v>32</v>
      </c>
      <c r="F317">
        <v>8</v>
      </c>
      <c r="G317">
        <v>11.95684</v>
      </c>
      <c r="H317">
        <v>1</v>
      </c>
      <c r="I317">
        <v>1</v>
      </c>
      <c r="J317">
        <v>0</v>
      </c>
      <c r="K317">
        <v>1</v>
      </c>
      <c r="L317">
        <v>1</v>
      </c>
      <c r="M317">
        <v>1</v>
      </c>
      <c r="N317">
        <v>0</v>
      </c>
      <c r="O317">
        <v>17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4</v>
      </c>
      <c r="AD317">
        <v>1</v>
      </c>
      <c r="AE317">
        <v>18</v>
      </c>
      <c r="AF317">
        <v>40</v>
      </c>
      <c r="AG317">
        <v>12</v>
      </c>
      <c r="AH317">
        <v>1.7</v>
      </c>
      <c r="AJ317" t="b">
        <f>OR(AND(B317=1,UserData!$D$4=1), AND(B317=2,UserData!$D$5=1), AND(B317=3,UserData!$D$6=1), UserData!$D$4=-1)</f>
        <v>1</v>
      </c>
      <c r="AK317">
        <f>IF(UserData!$D$2 &lt;&gt; -1, 1 -MIN(1, ABS(C317 - (UserData!$D$2+UserData!$D$3) / 2) / ABS(UserData!$D$2- (UserData!$D$2+UserData!$D$3) / 2 )), 1)</f>
        <v>0.50742239358882046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UserData!$D$15=1))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1</v>
      </c>
      <c r="AZ317" t="b">
        <f>OR(Q317&lt;&gt;UserData!$D$24,UserData!$D$24=-1,UserData!$D$24=0)</f>
        <v>1</v>
      </c>
      <c r="BA317" s="12" t="b">
        <f>OR(R317=UserData!$D$23,UserData!$D$23=-1)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IF(AK317&gt;0, AJ317 * UserData!$D$35/2 + AK317 * UserData!$D$35/2 + COUNTIF(AL317:AO317,TRUE)/4 * UserData!$D$36 + COUNTIF(AP317:AS317,TRUE)/4 * UserData!$D$37 + COUNTIF(AT317:AW317,TRUE)/4 * UserData!$D$38 + COUNTIF(AX317:BA317,TRUE)/4 * UserData!$D$39 + COUNTIF(BB317:BL317,TRUE) * UserData!$D$40, 0)</f>
        <v>27.51855598397205</v>
      </c>
    </row>
    <row r="318" spans="1:66" x14ac:dyDescent="0.25">
      <c r="A318">
        <v>699</v>
      </c>
      <c r="B318" s="3">
        <v>2</v>
      </c>
      <c r="C318" s="28">
        <v>128309.7071391822</v>
      </c>
      <c r="D318">
        <v>61</v>
      </c>
      <c r="E318">
        <v>34</v>
      </c>
      <c r="F318">
        <v>10</v>
      </c>
      <c r="G318">
        <v>13.23596</v>
      </c>
      <c r="H318">
        <v>15</v>
      </c>
      <c r="I318">
        <v>1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25</v>
      </c>
      <c r="P318">
        <v>22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1</v>
      </c>
      <c r="AE318">
        <v>17</v>
      </c>
      <c r="AF318">
        <v>49</v>
      </c>
      <c r="AG318">
        <v>12</v>
      </c>
      <c r="AH318">
        <v>2.4</v>
      </c>
      <c r="AJ318" t="b">
        <f>OR(AND(B318=1,UserData!$D$4=1), AND(B318=2,UserData!$D$5=1), AND(B318=3,UserData!$D$6=1), UserData!$D$4=-1)</f>
        <v>1</v>
      </c>
      <c r="AK318">
        <f>IF(UserData!$D$2 &lt;&gt; -1, 1 -MIN(1, ABS(C318 - (UserData!$D$2+UserData!$D$3) / 2) / ABS(UserData!$D$2- (UserData!$D$2+UserData!$D$3) / 2 )), 1)</f>
        <v>0.51068927667859132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0</v>
      </c>
      <c r="AQ318" t="b">
        <f>OR(H318&lt;=UserData!$D$14, UserData!$D$14=-1)</f>
        <v>1</v>
      </c>
      <c r="AR318" t="b">
        <f>OR(AH318&lt;=UserData!$D$13, UserData!$D$13=-1)</f>
        <v>1</v>
      </c>
      <c r="AS318" t="b">
        <f>AND(AQ318=TRUE,OR(I318=UserData!$D$15, UserData!$D$15=-1, UserData!$D$15=1))</f>
        <v>1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OR(R318=UserData!$D$23,UserData!$D$23=-1)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IF(AK318&gt;0, AJ318 * UserData!$D$35/2 + AK318 * UserData!$D$35/2 + COUNTIF(AL318:AO318,TRUE)/4 * UserData!$D$36 + COUNTIF(AP318:AS318,TRUE)/4 * UserData!$D$37 + COUNTIF(AT318:AW318,TRUE)/4 * UserData!$D$38 + COUNTIF(AX318:BA318,TRUE)/4 * UserData!$D$39 + COUNTIF(BB318:BL318,TRUE) * UserData!$D$40, 0)</f>
        <v>27.526723191696476</v>
      </c>
    </row>
    <row r="319" spans="1:66" x14ac:dyDescent="0.25">
      <c r="A319">
        <v>558</v>
      </c>
      <c r="B319" s="3">
        <v>2</v>
      </c>
      <c r="C319" s="28">
        <v>128309.79519492399</v>
      </c>
      <c r="D319">
        <v>60</v>
      </c>
      <c r="E319">
        <v>30</v>
      </c>
      <c r="F319">
        <v>10</v>
      </c>
      <c r="G319">
        <v>4.2929459999999997</v>
      </c>
      <c r="H319">
        <v>3</v>
      </c>
      <c r="I319">
        <v>1</v>
      </c>
      <c r="J319">
        <v>0</v>
      </c>
      <c r="K319">
        <v>1</v>
      </c>
      <c r="L319">
        <v>0</v>
      </c>
      <c r="M319">
        <v>1</v>
      </c>
      <c r="N319">
        <v>0</v>
      </c>
      <c r="O319">
        <v>7</v>
      </c>
      <c r="P319">
        <v>2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2</v>
      </c>
      <c r="AD319">
        <v>1</v>
      </c>
      <c r="AE319">
        <v>20</v>
      </c>
      <c r="AF319">
        <v>39</v>
      </c>
      <c r="AG319">
        <v>34</v>
      </c>
      <c r="AH319">
        <v>5</v>
      </c>
      <c r="AJ319" t="b">
        <f>OR(AND(B319=1,UserData!$D$4=1), AND(B319=2,UserData!$D$5=1), AND(B319=3,UserData!$D$6=1), UserData!$D$4=-1)</f>
        <v>1</v>
      </c>
      <c r="AK319">
        <f>IF(UserData!$D$2 &lt;&gt; -1, 1 -MIN(1, ABS(C319 - (UserData!$D$2+UserData!$D$3) / 2) / ABS(UserData!$D$2- (UserData!$D$2+UserData!$D$3) / 2 )), 1)</f>
        <v>0.51068973410626373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UserData!$D$15=1))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1</v>
      </c>
      <c r="AW319" t="b">
        <f>OR(N319=UserData!$D$16, UserData!$D$16=-1)</f>
        <v>1</v>
      </c>
      <c r="AX319" t="b">
        <f>OR(O319&gt;=UserData!$D$20, UserData!$D$20=-1)</f>
        <v>1</v>
      </c>
      <c r="AY319" t="b">
        <f>AND(OR(P319&gt;=UserData!$D$21, UserData!$D$21=-1), OR(P319&lt;UserData!$D$22, UserData!$D$22=-1))</f>
        <v>1</v>
      </c>
      <c r="AZ319" t="b">
        <f>OR(Q319&lt;&gt;UserData!$D$24,UserData!$D$24=-1,UserData!$D$24=0)</f>
        <v>1</v>
      </c>
      <c r="BA319" s="12" t="b">
        <f>OR(R319=UserData!$D$23,UserData!$D$23=-1)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IF(AK319&gt;0, AJ319 * UserData!$D$35/2 + AK319 * UserData!$D$35/2 + COUNTIF(AL319:AO319,TRUE)/4 * UserData!$D$36 + COUNTIF(AP319:AS319,TRUE)/4 * UserData!$D$37 + COUNTIF(AT319:AW319,TRUE)/4 * UserData!$D$38 + COUNTIF(AX319:BA319,TRUE)/4 * UserData!$D$39 + COUNTIF(BB319:BL319,TRUE) * UserData!$D$40, 0)</f>
        <v>28.776724335265659</v>
      </c>
    </row>
    <row r="320" spans="1:66" x14ac:dyDescent="0.25">
      <c r="A320">
        <v>969</v>
      </c>
      <c r="B320" s="3">
        <v>2</v>
      </c>
      <c r="C320" s="28">
        <v>128309.98388579926</v>
      </c>
      <c r="D320">
        <v>45</v>
      </c>
      <c r="E320">
        <v>30</v>
      </c>
      <c r="F320">
        <v>6</v>
      </c>
      <c r="G320">
        <v>5.2133710000000004</v>
      </c>
      <c r="H320">
        <v>5</v>
      </c>
      <c r="I320">
        <v>1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12</v>
      </c>
      <c r="P320">
        <v>8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9</v>
      </c>
      <c r="AF320">
        <v>67</v>
      </c>
      <c r="AG320">
        <v>18</v>
      </c>
      <c r="AH320">
        <v>3</v>
      </c>
      <c r="AJ320" t="b">
        <f>OR(AND(B320=1,UserData!$D$4=1), AND(B320=2,UserData!$D$5=1), AND(B320=3,UserData!$D$6=1), UserData!$D$4=-1)</f>
        <v>1</v>
      </c>
      <c r="AK320">
        <f>IF(UserData!$D$2 &lt;&gt; -1, 1 -MIN(1, ABS(C320 - (UserData!$D$2+UserData!$D$3) / 2) / ABS(UserData!$D$2- (UserData!$D$2+UserData!$D$3) / 2 )), 1)</f>
        <v>0.51069071430841895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UserData!$D$15=1))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1</v>
      </c>
      <c r="AZ320" t="b">
        <f>OR(Q320&lt;&gt;UserData!$D$24,UserData!$D$24=-1,UserData!$D$24=0)</f>
        <v>1</v>
      </c>
      <c r="BA320" s="12" t="b">
        <f>OR(R320=UserData!$D$23,UserData!$D$23=-1)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IF(AK320&gt;0, AJ320 * UserData!$D$35/2 + AK320 * UserData!$D$35/2 + COUNTIF(AL320:AO320,TRUE)/4 * UserData!$D$36 + COUNTIF(AP320:AS320,TRUE)/4 * UserData!$D$37 + COUNTIF(AT320:AW320,TRUE)/4 * UserData!$D$38 + COUNTIF(AX320:BA320,TRUE)/4 * UserData!$D$39 + COUNTIF(BB320:BL320,TRUE) * UserData!$D$40, 0)</f>
        <v>28.776726785771046</v>
      </c>
    </row>
    <row r="321" spans="1:66" x14ac:dyDescent="0.25">
      <c r="A321">
        <v>263</v>
      </c>
      <c r="B321" s="3">
        <v>2</v>
      </c>
      <c r="C321" s="28">
        <v>129567.53309323468</v>
      </c>
      <c r="D321">
        <v>59</v>
      </c>
      <c r="E321">
        <v>32</v>
      </c>
      <c r="F321">
        <v>10</v>
      </c>
      <c r="G321">
        <v>11.046290000000001</v>
      </c>
      <c r="H321">
        <v>20</v>
      </c>
      <c r="I321">
        <v>1</v>
      </c>
      <c r="J321">
        <v>0</v>
      </c>
      <c r="K321">
        <v>1</v>
      </c>
      <c r="L321">
        <v>1</v>
      </c>
      <c r="M321">
        <v>1</v>
      </c>
      <c r="N321">
        <v>0</v>
      </c>
      <c r="O321">
        <v>21</v>
      </c>
      <c r="P321">
        <v>10</v>
      </c>
      <c r="Q321">
        <v>0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17</v>
      </c>
      <c r="AF321">
        <v>17</v>
      </c>
      <c r="AG321">
        <v>11</v>
      </c>
      <c r="AH321">
        <v>0.7</v>
      </c>
      <c r="AJ321" t="b">
        <f>OR(AND(B321=1,UserData!$D$4=1), AND(B321=2,UserData!$D$5=1), AND(B321=3,UserData!$D$6=1), UserData!$D$4=-1)</f>
        <v>1</v>
      </c>
      <c r="AK321">
        <f>IF(UserData!$D$2 &lt;&gt; -1, 1 -MIN(1, ABS(C321 - (UserData!$D$2+UserData!$D$3) / 2) / ABS(UserData!$D$2- (UserData!$D$2+UserData!$D$3) / 2 )), 1)</f>
        <v>0.5172233695921844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0</v>
      </c>
      <c r="AQ321" t="b">
        <f>OR(H321&lt;=UserData!$D$14, UserData!$D$14=-1)</f>
        <v>1</v>
      </c>
      <c r="AR321" t="b">
        <f>OR(AH321&lt;=UserData!$D$13, UserData!$D$13=-1)</f>
        <v>1</v>
      </c>
      <c r="AS321" t="b">
        <f>AND(AQ321=TRUE,OR(I321=UserData!$D$15, UserData!$D$15=-1, UserData!$D$15=1))</f>
        <v>1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OR(R321=UserData!$D$23,UserData!$D$23=-1)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IF(AK321&gt;0, AJ321 * UserData!$D$35/2 + AK321 * UserData!$D$35/2 + COUNTIF(AL321:AO321,TRUE)/4 * UserData!$D$36 + COUNTIF(AP321:AS321,TRUE)/4 * UserData!$D$37 + COUNTIF(AT321:AW321,TRUE)/4 * UserData!$D$38 + COUNTIF(AX321:BA321,TRUE)/4 * UserData!$D$39 + COUNTIF(BB321:BL321,TRUE) * UserData!$D$40, 0)</f>
        <v>27.543058423980462</v>
      </c>
    </row>
    <row r="322" spans="1:66" x14ac:dyDescent="0.25">
      <c r="A322">
        <v>469</v>
      </c>
      <c r="B322" s="3">
        <v>2</v>
      </c>
      <c r="C322" s="28">
        <v>129567.78468106838</v>
      </c>
      <c r="D322">
        <v>52</v>
      </c>
      <c r="E322">
        <v>31</v>
      </c>
      <c r="F322">
        <v>9</v>
      </c>
      <c r="G322">
        <v>5.7922659999999997</v>
      </c>
      <c r="H322">
        <v>3</v>
      </c>
      <c r="I322">
        <v>1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17</v>
      </c>
      <c r="P322">
        <v>9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12</v>
      </c>
      <c r="AF322">
        <v>31</v>
      </c>
      <c r="AG322">
        <v>28</v>
      </c>
      <c r="AH322">
        <v>14</v>
      </c>
      <c r="AJ322" t="b">
        <f>OR(AND(B322=1,UserData!$D$4=1), AND(B322=2,UserData!$D$5=1), AND(B322=3,UserData!$D$6=1), UserData!$D$4=-1)</f>
        <v>1</v>
      </c>
      <c r="AK322">
        <f>IF(UserData!$D$2 &lt;&gt; -1, 1 -MIN(1, ABS(C322 - (UserData!$D$2+UserData!$D$3) / 2) / ABS(UserData!$D$2- (UserData!$D$2+UserData!$D$3) / 2 )), 1)</f>
        <v>0.51722467652839133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OR(AH322&lt;=UserData!$D$13, UserData!$D$13=-1)</f>
        <v>0</v>
      </c>
      <c r="AS322" t="b">
        <f>AND(AQ322=TRUE,OR(I322=UserData!$D$15, UserData!$D$15=-1, UserData!$D$15=1))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OR(R322=UserData!$D$23,UserData!$D$23=-1)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IF(AK322&gt;0, AJ322 * UserData!$D$35/2 + AK322 * UserData!$D$35/2 + COUNTIF(AL322:AO322,TRUE)/4 * UserData!$D$36 + COUNTIF(AP322:AS322,TRUE)/4 * UserData!$D$37 + COUNTIF(AT322:AW322,TRUE)/4 * UserData!$D$38 + COUNTIF(AX322:BA322,TRUE)/4 * UserData!$D$39 + COUNTIF(BB322:BL322,TRUE) * UserData!$D$40, 0)</f>
        <v>27.543061691320979</v>
      </c>
    </row>
    <row r="323" spans="1:66" x14ac:dyDescent="0.25">
      <c r="A323">
        <v>871</v>
      </c>
      <c r="B323" s="3">
        <v>2</v>
      </c>
      <c r="C323" s="28">
        <v>129567.78468106838</v>
      </c>
      <c r="D323">
        <v>52</v>
      </c>
      <c r="E323">
        <v>31</v>
      </c>
      <c r="F323">
        <v>9</v>
      </c>
      <c r="G323">
        <v>12.0176</v>
      </c>
      <c r="H323">
        <v>5</v>
      </c>
      <c r="I323">
        <v>0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17</v>
      </c>
      <c r="P323">
        <v>8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1</v>
      </c>
      <c r="AE323">
        <v>12</v>
      </c>
      <c r="AF323">
        <v>61</v>
      </c>
      <c r="AG323">
        <v>16</v>
      </c>
      <c r="AH323">
        <v>3.8</v>
      </c>
      <c r="AJ323" t="b">
        <f>OR(AND(B323=1,UserData!$D$4=1), AND(B323=2,UserData!$D$5=1), AND(B323=3,UserData!$D$6=1), UserData!$D$4=-1)</f>
        <v>1</v>
      </c>
      <c r="AK323">
        <f>IF(UserData!$D$2 &lt;&gt; -1, 1 -MIN(1, ABS(C323 - (UserData!$D$2+UserData!$D$3) / 2) / ABS(UserData!$D$2- (UserData!$D$2+UserData!$D$3) / 2 )), 1)</f>
        <v>0.51722467652839133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0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UserData!$D$15=1))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1</v>
      </c>
      <c r="AZ323" t="b">
        <f>OR(Q323&lt;&gt;UserData!$D$24,UserData!$D$24=-1,UserData!$D$24=0)</f>
        <v>1</v>
      </c>
      <c r="BA323" s="12" t="b">
        <f>OR(R323=UserData!$D$23,UserData!$D$23=-1)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IF(AK323&gt;0, AJ323 * UserData!$D$35/2 + AK323 * UserData!$D$35/2 + COUNTIF(AL323:AO323,TRUE)/4 * UserData!$D$36 + COUNTIF(AP323:AS323,TRUE)/4 * UserData!$D$37 + COUNTIF(AT323:AW323,TRUE)/4 * UserData!$D$38 + COUNTIF(AX323:BA323,TRUE)/4 * UserData!$D$39 + COUNTIF(BB323:BL323,TRUE) * UserData!$D$40, 0)</f>
        <v>27.543061691320979</v>
      </c>
    </row>
    <row r="324" spans="1:66" x14ac:dyDescent="0.25">
      <c r="A324">
        <v>240</v>
      </c>
      <c r="B324" s="3">
        <v>2</v>
      </c>
      <c r="C324" s="28">
        <v>130825.73642903776</v>
      </c>
      <c r="D324">
        <v>55</v>
      </c>
      <c r="E324">
        <v>31</v>
      </c>
      <c r="F324">
        <v>9</v>
      </c>
      <c r="G324">
        <v>8.1820059999999994</v>
      </c>
      <c r="H324">
        <v>5</v>
      </c>
      <c r="I324">
        <v>0</v>
      </c>
      <c r="J324">
        <v>1</v>
      </c>
      <c r="K324">
        <v>1</v>
      </c>
      <c r="L324">
        <v>1</v>
      </c>
      <c r="M324">
        <v>1</v>
      </c>
      <c r="N324">
        <v>0</v>
      </c>
      <c r="O324">
        <v>14</v>
      </c>
      <c r="P324">
        <v>12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1</v>
      </c>
      <c r="AE324">
        <v>15</v>
      </c>
      <c r="AF324">
        <v>15</v>
      </c>
      <c r="AG324">
        <v>29</v>
      </c>
      <c r="AH324">
        <v>8.8000000000000007</v>
      </c>
      <c r="AJ324" t="b">
        <f>OR(AND(B324=1,UserData!$D$4=1), AND(B324=2,UserData!$D$5=1), AND(B324=3,UserData!$D$6=1), UserData!$D$4=-1)</f>
        <v>1</v>
      </c>
      <c r="AK324">
        <f>IF(UserData!$D$2 &lt;&gt; -1, 1 -MIN(1, ABS(C324 - (UserData!$D$2+UserData!$D$3) / 2) / ABS(UserData!$D$2- (UserData!$D$2+UserData!$D$3) / 2 )), 1)</f>
        <v>0.52375942291008792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OR(AH324&lt;=UserData!$D$13, UserData!$D$13=-1)</f>
        <v>1</v>
      </c>
      <c r="AS324" t="b">
        <f>AND(AQ324=TRUE,OR(I324=UserData!$D$15, UserData!$D$15=-1, UserData!$D$15=1))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OR(R324=UserData!$D$23,UserData!$D$23=-1)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IF(AK324&gt;0, AJ324 * UserData!$D$35/2 + AK324 * UserData!$D$35/2 + COUNTIF(AL324:AO324,TRUE)/4 * UserData!$D$36 + COUNTIF(AP324:AS324,TRUE)/4 * UserData!$D$37 + COUNTIF(AT324:AW324,TRUE)/4 * UserData!$D$38 + COUNTIF(AX324:BA324,TRUE)/4 * UserData!$D$39 + COUNTIF(BB324:BL324,TRUE) * UserData!$D$40, 0)</f>
        <v>28.80939855727522</v>
      </c>
    </row>
    <row r="325" spans="1:66" x14ac:dyDescent="0.25">
      <c r="A325">
        <v>173</v>
      </c>
      <c r="B325" s="3">
        <v>2</v>
      </c>
      <c r="C325" s="28">
        <v>131957.64267231565</v>
      </c>
      <c r="D325">
        <v>54</v>
      </c>
      <c r="E325">
        <v>32</v>
      </c>
      <c r="F325">
        <v>9</v>
      </c>
      <c r="G325">
        <v>14.415649999999999</v>
      </c>
      <c r="H325">
        <v>2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17</v>
      </c>
      <c r="P325">
        <v>13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13</v>
      </c>
      <c r="AF325">
        <v>11</v>
      </c>
      <c r="AG325">
        <v>21</v>
      </c>
      <c r="AH325">
        <v>7.5</v>
      </c>
      <c r="AJ325" t="b">
        <f>OR(AND(B325=1,UserData!$D$4=1), AND(B325=2,UserData!$D$5=1), AND(B325=3,UserData!$D$6=1), UserData!$D$4=-1)</f>
        <v>1</v>
      </c>
      <c r="AK325">
        <f>IF(UserData!$D$2 &lt;&gt; -1, 1 -MIN(1, ABS(C325 - (UserData!$D$2+UserData!$D$3) / 2) / ABS(UserData!$D$2- (UserData!$D$2+UserData!$D$3) / 2 )), 1)</f>
        <v>0.52963939425208906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0</v>
      </c>
      <c r="AQ325" t="b">
        <f>OR(H325&lt;=UserData!$D$14, UserData!$D$14=-1)</f>
        <v>1</v>
      </c>
      <c r="AR325" t="b">
        <f>OR(AH325&lt;=UserData!$D$13, UserData!$D$13=-1)</f>
        <v>1</v>
      </c>
      <c r="AS325" t="b">
        <f>AND(AQ325=TRUE,OR(I325=UserData!$D$15, UserData!$D$15=-1, UserData!$D$15=1))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OR(R325=UserData!$D$23,UserData!$D$23=-1)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IF(AK325&gt;0, AJ325 * UserData!$D$35/2 + AK325 * UserData!$D$35/2 + COUNTIF(AL325:AO325,TRUE)/4 * UserData!$D$36 + COUNTIF(AP325:AS325,TRUE)/4 * UserData!$D$37 + COUNTIF(AT325:AW325,TRUE)/4 * UserData!$D$38 + COUNTIF(AX325:BA325,TRUE)/4 * UserData!$D$39 + COUNTIF(BB325:BL325,TRUE) * UserData!$D$40, 0)</f>
        <v>27.574098485630223</v>
      </c>
    </row>
    <row r="326" spans="1:66" x14ac:dyDescent="0.25">
      <c r="A326">
        <v>298</v>
      </c>
      <c r="B326" s="3">
        <v>2</v>
      </c>
      <c r="C326" s="28">
        <v>132083.38627160669</v>
      </c>
      <c r="D326">
        <v>51</v>
      </c>
      <c r="E326">
        <v>31</v>
      </c>
      <c r="F326">
        <v>9</v>
      </c>
      <c r="G326">
        <v>8.2930139999999994</v>
      </c>
      <c r="H326">
        <v>7</v>
      </c>
      <c r="I326">
        <v>0</v>
      </c>
      <c r="J326">
        <v>0</v>
      </c>
      <c r="K326">
        <v>1</v>
      </c>
      <c r="L326">
        <v>1</v>
      </c>
      <c r="M326">
        <v>1</v>
      </c>
      <c r="N326">
        <v>0</v>
      </c>
      <c r="O326">
        <v>17</v>
      </c>
      <c r="P326">
        <v>16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1</v>
      </c>
      <c r="AD326">
        <v>1</v>
      </c>
      <c r="AE326">
        <v>11</v>
      </c>
      <c r="AF326">
        <v>19</v>
      </c>
      <c r="AG326">
        <v>31</v>
      </c>
      <c r="AH326">
        <v>5.4</v>
      </c>
      <c r="AJ326" t="b">
        <f>OR(AND(B326=1,UserData!$D$4=1), AND(B326=2,UserData!$D$5=1), AND(B326=3,UserData!$D$6=1), UserData!$D$4=-1)</f>
        <v>1</v>
      </c>
      <c r="AK326">
        <f>IF(UserData!$D$2 &lt;&gt; -1, 1 -MIN(1, ABS(C326 - (UserData!$D$2+UserData!$D$3) / 2) / ABS(UserData!$D$2- (UserData!$D$2+UserData!$D$3) / 2 )), 1)</f>
        <v>0.53029260096833641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OR(AH326&lt;=UserData!$D$13, UserData!$D$13=-1)</f>
        <v>1</v>
      </c>
      <c r="AS326" t="b">
        <f>AND(AQ326=TRUE,OR(I326=UserData!$D$15, UserData!$D$15=-1, UserData!$D$15=1))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OR(R326=UserData!$D$23,UserData!$D$23=-1)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IF(AK326&gt;0, AJ326 * UserData!$D$35/2 + AK326 * UserData!$D$35/2 + COUNTIF(AL326:AO326,TRUE)/4 * UserData!$D$36 + COUNTIF(AP326:AS326,TRUE)/4 * UserData!$D$37 + COUNTIF(AT326:AW326,TRUE)/4 * UserData!$D$38 + COUNTIF(AX326:BA326,TRUE)/4 * UserData!$D$39 + COUNTIF(BB326:BL326,TRUE) * UserData!$D$40, 0)</f>
        <v>28.82573150242084</v>
      </c>
    </row>
    <row r="327" spans="1:66" x14ac:dyDescent="0.25">
      <c r="A327">
        <v>849</v>
      </c>
      <c r="B327" s="3">
        <v>2</v>
      </c>
      <c r="C327" s="28">
        <v>132083.61270065705</v>
      </c>
      <c r="D327">
        <v>56</v>
      </c>
      <c r="E327">
        <v>30</v>
      </c>
      <c r="F327">
        <v>9</v>
      </c>
      <c r="G327">
        <v>6.8006399999999996</v>
      </c>
      <c r="H327">
        <v>5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17</v>
      </c>
      <c r="P327">
        <v>7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3</v>
      </c>
      <c r="AD327">
        <v>1</v>
      </c>
      <c r="AE327">
        <v>17</v>
      </c>
      <c r="AF327">
        <v>59</v>
      </c>
      <c r="AG327">
        <v>22</v>
      </c>
      <c r="AH327">
        <v>3.9</v>
      </c>
      <c r="AJ327" t="b">
        <f>OR(AND(B327=1,UserData!$D$4=1), AND(B327=2,UserData!$D$5=1), AND(B327=3,UserData!$D$6=1), UserData!$D$4=-1)</f>
        <v>1</v>
      </c>
      <c r="AK327">
        <f>IF(UserData!$D$2 &lt;&gt; -1, 1 -MIN(1, ABS(C327 - (UserData!$D$2+UserData!$D$3) / 2) / ABS(UserData!$D$2- (UserData!$D$2+UserData!$D$3) / 2 )), 1)</f>
        <v>0.53029377721092275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UserData!$D$15=1))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1</v>
      </c>
      <c r="AZ327" t="b">
        <f>OR(Q327&lt;&gt;UserData!$D$24,UserData!$D$24=-1,UserData!$D$24=0)</f>
        <v>1</v>
      </c>
      <c r="BA327" s="12" t="b">
        <f>OR(R327=UserData!$D$23,UserData!$D$23=-1)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IF(AK327&gt;0, AJ327 * UserData!$D$35/2 + AK327 * UserData!$D$35/2 + COUNTIF(AL327:AO327,TRUE)/4 * UserData!$D$36 + COUNTIF(AP327:AS327,TRUE)/4 * UserData!$D$37 + COUNTIF(AT327:AW327,TRUE)/4 * UserData!$D$38 + COUNTIF(AX327:BA327,TRUE)/4 * UserData!$D$39 + COUNTIF(BB327:BL327,TRUE) * UserData!$D$40, 0)</f>
        <v>28.825734443027308</v>
      </c>
    </row>
    <row r="328" spans="1:66" x14ac:dyDescent="0.25">
      <c r="A328">
        <v>559</v>
      </c>
      <c r="B328" s="3">
        <v>2</v>
      </c>
      <c r="C328" s="28">
        <v>135857.4302063901</v>
      </c>
      <c r="D328">
        <v>60</v>
      </c>
      <c r="E328">
        <v>35</v>
      </c>
      <c r="F328">
        <v>10</v>
      </c>
      <c r="G328">
        <v>4.2929459999999997</v>
      </c>
      <c r="H328">
        <v>10</v>
      </c>
      <c r="I328">
        <v>1</v>
      </c>
      <c r="J328">
        <v>1</v>
      </c>
      <c r="K328">
        <v>1</v>
      </c>
      <c r="L328">
        <v>0</v>
      </c>
      <c r="M328">
        <v>1</v>
      </c>
      <c r="N328">
        <v>0</v>
      </c>
      <c r="O328">
        <v>7</v>
      </c>
      <c r="P328">
        <v>2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15</v>
      </c>
      <c r="AF328">
        <v>39</v>
      </c>
      <c r="AG328">
        <v>34</v>
      </c>
      <c r="AH328">
        <v>5</v>
      </c>
      <c r="AJ328" t="b">
        <f>OR(AND(B328=1,UserData!$D$4=1), AND(B328=2,UserData!$D$5=1), AND(B328=3,UserData!$D$6=1), UserData!$D$4=-1)</f>
        <v>1</v>
      </c>
      <c r="AK328">
        <f>IF(UserData!$D$2 &lt;&gt; -1, 1 -MIN(1, ABS(C328 - (UserData!$D$2+UserData!$D$3) / 2) / ABS(UserData!$D$2- (UserData!$D$2+UserData!$D$3) / 2 )), 1)</f>
        <v>0.54989782031558165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UserData!$D$15=1))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1</v>
      </c>
      <c r="AW328" t="b">
        <f>OR(N328=UserData!$D$16, UserData!$D$16=-1)</f>
        <v>1</v>
      </c>
      <c r="AX328" t="b">
        <f>OR(O328&gt;=UserData!$D$20, UserData!$D$20=-1)</f>
        <v>1</v>
      </c>
      <c r="AY328" t="b">
        <f>AND(OR(P328&gt;=UserData!$D$21, UserData!$D$21=-1), OR(P328&lt;UserData!$D$22, UserData!$D$22=-1))</f>
        <v>1</v>
      </c>
      <c r="AZ328" t="b">
        <f>OR(Q328&lt;&gt;UserData!$D$24,UserData!$D$24=-1,UserData!$D$24=0)</f>
        <v>1</v>
      </c>
      <c r="BA328" s="12" t="b">
        <f>OR(R328=UserData!$D$23,UserData!$D$23=-1)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IF(AK328&gt;0, AJ328 * UserData!$D$35/2 + AK328 * UserData!$D$35/2 + COUNTIF(AL328:AO328,TRUE)/4 * UserData!$D$36 + COUNTIF(AP328:AS328,TRUE)/4 * UserData!$D$37 + COUNTIF(AT328:AW328,TRUE)/4 * UserData!$D$38 + COUNTIF(AX328:BA328,TRUE)/4 * UserData!$D$39 + COUNTIF(BB328:BL328,TRUE) * UserData!$D$40, 0)</f>
        <v>28.874744550788954</v>
      </c>
    </row>
    <row r="329" spans="1:66" x14ac:dyDescent="0.25">
      <c r="A329">
        <v>974</v>
      </c>
      <c r="B329" s="3">
        <v>2</v>
      </c>
      <c r="C329" s="28">
        <v>137115.47001010127</v>
      </c>
      <c r="D329">
        <v>42</v>
      </c>
      <c r="E329">
        <v>28</v>
      </c>
      <c r="F329">
        <v>8</v>
      </c>
      <c r="G329">
        <v>5.2133710000000004</v>
      </c>
      <c r="H329">
        <v>2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12</v>
      </c>
      <c r="P329">
        <v>6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1</v>
      </c>
      <c r="AD329">
        <v>1</v>
      </c>
      <c r="AE329">
        <v>6</v>
      </c>
      <c r="AF329">
        <v>67</v>
      </c>
      <c r="AG329">
        <v>18</v>
      </c>
      <c r="AH329">
        <v>3</v>
      </c>
      <c r="AJ329" t="b">
        <f>OR(AND(B329=1,UserData!$D$4=1), AND(B329=2,UserData!$D$5=1), AND(B329=3,UserData!$D$6=1), UserData!$D$4=-1)</f>
        <v>1</v>
      </c>
      <c r="AK329">
        <f>IF(UserData!$D$2 &lt;&gt; -1, 1 -MIN(1, ABS(C329 - (UserData!$D$2+UserData!$D$3) / 2) / ABS(UserData!$D$2- (UserData!$D$2+UserData!$D$3) / 2 )), 1)</f>
        <v>0.55643302412495077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UserData!$D$15=1))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1</v>
      </c>
      <c r="AZ329" t="b">
        <f>OR(Q329&lt;&gt;UserData!$D$24,UserData!$D$24=-1,UserData!$D$24=0)</f>
        <v>1</v>
      </c>
      <c r="BA329" s="12" t="b">
        <f>OR(R329=UserData!$D$23,UserData!$D$23=-1)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IF(AK329&gt;0, AJ329 * UserData!$D$35/2 + AK329 * UserData!$D$35/2 + COUNTIF(AL329:AO329,TRUE)/4 * UserData!$D$36 + COUNTIF(AP329:AS329,TRUE)/4 * UserData!$D$37 + COUNTIF(AT329:AW329,TRUE)/4 * UserData!$D$38 + COUNTIF(AX329:BA329,TRUE)/4 * UserData!$D$39 + COUNTIF(BB329:BL329,TRUE) * UserData!$D$40, 0)</f>
        <v>28.891082560312377</v>
      </c>
    </row>
    <row r="330" spans="1:66" x14ac:dyDescent="0.25">
      <c r="A330">
        <v>113</v>
      </c>
      <c r="B330" s="3">
        <v>2</v>
      </c>
      <c r="C330" s="28">
        <v>140888.91013408374</v>
      </c>
      <c r="D330">
        <v>54</v>
      </c>
      <c r="E330">
        <v>32</v>
      </c>
      <c r="F330">
        <v>9</v>
      </c>
      <c r="G330">
        <v>13.25023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12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13</v>
      </c>
      <c r="AF330">
        <v>8</v>
      </c>
      <c r="AG330">
        <v>27</v>
      </c>
      <c r="AH330">
        <v>6.3</v>
      </c>
      <c r="AJ330" t="b">
        <f>OR(AND(B330=1,UserData!$D$4=1), AND(B330=2,UserData!$D$5=1), AND(B330=3,UserData!$D$6=1), UserData!$D$4=-1)</f>
        <v>1</v>
      </c>
      <c r="AK330">
        <f>IF(UserData!$D$2 &lt;&gt; -1, 1 -MIN(1, ABS(C330 - (UserData!$D$2+UserData!$D$3) / 2) / ABS(UserData!$D$2- (UserData!$D$2+UserData!$D$3) / 2 )), 1)</f>
        <v>0.57603510682529913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OR(AH330&lt;=UserData!$D$13, UserData!$D$13=-1)</f>
        <v>1</v>
      </c>
      <c r="AS330" t="b">
        <f>AND(AQ330=TRUE,OR(I330=UserData!$D$15, UserData!$D$15=-1, UserData!$D$15=1))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OR(R330=UserData!$D$23,UserData!$D$23=-1)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IF(AK330&gt;0, AJ330 * UserData!$D$35/2 + AK330 * UserData!$D$35/2 + COUNTIF(AL330:AO330,TRUE)/4 * UserData!$D$36 + COUNTIF(AP330:AS330,TRUE)/4 * UserData!$D$37 + COUNTIF(AT330:AW330,TRUE)/4 * UserData!$D$38 + COUNTIF(AX330:BA330,TRUE)/4 * UserData!$D$39 + COUNTIF(BB330:BL330,TRUE) * UserData!$D$40, 0)</f>
        <v>27.690087767063247</v>
      </c>
    </row>
    <row r="331" spans="1:66" x14ac:dyDescent="0.25">
      <c r="A331">
        <v>149</v>
      </c>
      <c r="B331" s="3">
        <v>2</v>
      </c>
      <c r="C331" s="28">
        <v>142904.15384092857</v>
      </c>
      <c r="D331">
        <v>65</v>
      </c>
      <c r="E331">
        <v>35</v>
      </c>
      <c r="F331">
        <v>10</v>
      </c>
      <c r="G331">
        <v>2.461748</v>
      </c>
      <c r="H331">
        <v>5</v>
      </c>
      <c r="I331">
        <v>1</v>
      </c>
      <c r="J331">
        <v>1</v>
      </c>
      <c r="K331">
        <v>0</v>
      </c>
      <c r="L331">
        <v>1</v>
      </c>
      <c r="M331">
        <v>1</v>
      </c>
      <c r="N331">
        <v>0</v>
      </c>
      <c r="O331">
        <v>4</v>
      </c>
      <c r="P331">
        <v>3</v>
      </c>
      <c r="Q331">
        <v>0</v>
      </c>
      <c r="R331">
        <v>0</v>
      </c>
      <c r="S331">
        <v>1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0</v>
      </c>
      <c r="AE331">
        <v>20</v>
      </c>
      <c r="AF331">
        <v>9</v>
      </c>
      <c r="AG331">
        <v>17</v>
      </c>
      <c r="AH331">
        <v>7.4</v>
      </c>
      <c r="AJ331" t="b">
        <f>OR(AND(B331=1,UserData!$D$4=1), AND(B331=2,UserData!$D$5=1), AND(B331=3,UserData!$D$6=1), UserData!$D$4=-1)</f>
        <v>1</v>
      </c>
      <c r="AK331">
        <f>IF(UserData!$D$2 &lt;&gt; -1, 1 -MIN(1, ABS(C331 - (UserData!$D$2+UserData!$D$3) / 2) / ABS(UserData!$D$2- (UserData!$D$2+UserData!$D$3) / 2 )), 1)</f>
        <v>0.58650379653680784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1</v>
      </c>
      <c r="AS331" t="b">
        <f>AND(AQ331=TRUE,OR(I331=UserData!$D$15, UserData!$D$15=-1, UserData!$D$15=1))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1</v>
      </c>
      <c r="AY331" t="b">
        <f>AND(OR(P331&gt;=UserData!$D$21, UserData!$D$21=-1), OR(P331&lt;UserData!$D$22, UserData!$D$22=-1))</f>
        <v>1</v>
      </c>
      <c r="AZ331" t="b">
        <f>OR(Q331&lt;&gt;UserData!$D$24,UserData!$D$24=-1,UserData!$D$24=0)</f>
        <v>1</v>
      </c>
      <c r="BA331" s="12" t="b">
        <f>OR(R331=UserData!$D$23,UserData!$D$23=-1)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IF(AK331&gt;0, AJ331 * UserData!$D$35/2 + AK331 * UserData!$D$35/2 + COUNTIF(AL331:AO331,TRUE)/4 * UserData!$D$36 + COUNTIF(AP331:AS331,TRUE)/4 * UserData!$D$37 + COUNTIF(AT331:AW331,TRUE)/4 * UserData!$D$38 + COUNTIF(AX331:BA331,TRUE)/4 * UserData!$D$39 + COUNTIF(BB331:BL331,TRUE) * UserData!$D$40, 0)</f>
        <v>28.966259491342019</v>
      </c>
    </row>
    <row r="332" spans="1:66" x14ac:dyDescent="0.25">
      <c r="A332">
        <v>389</v>
      </c>
      <c r="B332" s="3">
        <v>2</v>
      </c>
      <c r="C332" s="28">
        <v>144663.25597426761</v>
      </c>
      <c r="D332">
        <v>45</v>
      </c>
      <c r="E332">
        <v>30</v>
      </c>
      <c r="F332">
        <v>6</v>
      </c>
      <c r="G332">
        <v>4.9220990000000002</v>
      </c>
      <c r="H332">
        <v>18</v>
      </c>
      <c r="I332">
        <v>1</v>
      </c>
      <c r="J332">
        <v>0</v>
      </c>
      <c r="K332">
        <v>1</v>
      </c>
      <c r="L332">
        <v>1</v>
      </c>
      <c r="M332">
        <v>1</v>
      </c>
      <c r="N332">
        <v>0</v>
      </c>
      <c r="O332">
        <v>14</v>
      </c>
      <c r="P332">
        <v>11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9</v>
      </c>
      <c r="AF332">
        <v>22</v>
      </c>
      <c r="AG332">
        <v>22</v>
      </c>
      <c r="AH332">
        <v>2.8</v>
      </c>
      <c r="AJ332" t="b">
        <f>OR(AND(B332=1,UserData!$D$4=1), AND(B332=2,UserData!$D$5=1), AND(B332=3,UserData!$D$6=1), UserData!$D$4=-1)</f>
        <v>1</v>
      </c>
      <c r="AK332">
        <f>IF(UserData!$D$2 &lt;&gt; -1, 1 -MIN(1, ABS(C332 - (UserData!$D$2+UserData!$D$3) / 2) / ABS(UserData!$D$2- (UserData!$D$2+UserData!$D$3) / 2 )), 1)</f>
        <v>0.59564189449599281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OR(AH332&lt;=UserData!$D$13, UserData!$D$13=-1)</f>
        <v>1</v>
      </c>
      <c r="AS332" t="b">
        <f>AND(AQ332=TRUE,OR(I332=UserData!$D$15, UserData!$D$15=-1, UserData!$D$15=1))</f>
        <v>1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OR(R332=UserData!$D$23,UserData!$D$23=-1)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IF(AK332&gt;0, AJ332 * UserData!$D$35/2 + AK332 * UserData!$D$35/2 + COUNTIF(AL332:AO332,TRUE)/4 * UserData!$D$36 + COUNTIF(AP332:AS332,TRUE)/4 * UserData!$D$37 + COUNTIF(AT332:AW332,TRUE)/4 * UserData!$D$38 + COUNTIF(AX332:BA332,TRUE)/4 * UserData!$D$39 + COUNTIF(BB332:BL332,TRUE) * UserData!$D$40, 0)</f>
        <v>28.98910473623998</v>
      </c>
    </row>
    <row r="333" spans="1:66" x14ac:dyDescent="0.25">
      <c r="A333">
        <v>763</v>
      </c>
      <c r="B333" s="3">
        <v>2</v>
      </c>
      <c r="C333" s="28">
        <v>144663.40692696784</v>
      </c>
      <c r="D333">
        <v>64</v>
      </c>
      <c r="E333">
        <v>34</v>
      </c>
      <c r="F333">
        <v>12</v>
      </c>
      <c r="G333">
        <v>12.34102</v>
      </c>
      <c r="H333">
        <v>5</v>
      </c>
      <c r="I333">
        <v>0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17</v>
      </c>
      <c r="P333">
        <v>2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18</v>
      </c>
      <c r="AF333">
        <v>54</v>
      </c>
      <c r="AG333">
        <v>23</v>
      </c>
      <c r="AH333">
        <v>4.4000000000000004</v>
      </c>
      <c r="AJ333" t="b">
        <f>OR(AND(B333=1,UserData!$D$4=1), AND(B333=2,UserData!$D$5=1), AND(B333=3,UserData!$D$6=1), UserData!$D$4=-1)</f>
        <v>1</v>
      </c>
      <c r="AK333">
        <f>IF(UserData!$D$2 &lt;&gt; -1, 1 -MIN(1, ABS(C333 - (UserData!$D$2+UserData!$D$3) / 2) / ABS(UserData!$D$2- (UserData!$D$2+UserData!$D$3) / 2 )), 1)</f>
        <v>0.59564267865771703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UserData!$D$15=1))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1</v>
      </c>
      <c r="AZ333" t="b">
        <f>OR(Q333&lt;&gt;UserData!$D$24,UserData!$D$24=-1,UserData!$D$24=0)</f>
        <v>1</v>
      </c>
      <c r="BA333" s="12" t="b">
        <f>OR(R333=UserData!$D$23,UserData!$D$23=-1)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IF(AK333&gt;0, AJ333 * UserData!$D$35/2 + AK333 * UserData!$D$35/2 + COUNTIF(AL333:AO333,TRUE)/4 * UserData!$D$36 + COUNTIF(AP333:AS333,TRUE)/4 * UserData!$D$37 + COUNTIF(AT333:AW333,TRUE)/4 * UserData!$D$38 + COUNTIF(AX333:BA333,TRUE)/4 * UserData!$D$39 + COUNTIF(BB333:BL333,TRUE) * UserData!$D$40, 0)</f>
        <v>27.739106696644292</v>
      </c>
    </row>
    <row r="334" spans="1:66" x14ac:dyDescent="0.25">
      <c r="A334">
        <v>904</v>
      </c>
      <c r="B334" s="3">
        <v>2</v>
      </c>
      <c r="C334" s="28">
        <v>144715.33465584673</v>
      </c>
      <c r="D334">
        <v>60</v>
      </c>
      <c r="E334">
        <v>29</v>
      </c>
      <c r="F334">
        <v>10</v>
      </c>
      <c r="G334">
        <v>12.463279999999999</v>
      </c>
      <c r="H334">
        <v>17</v>
      </c>
      <c r="I334">
        <v>1</v>
      </c>
      <c r="J334">
        <v>1</v>
      </c>
      <c r="K334">
        <v>0</v>
      </c>
      <c r="L334">
        <v>1</v>
      </c>
      <c r="M334">
        <v>1</v>
      </c>
      <c r="N334">
        <v>0</v>
      </c>
      <c r="O334">
        <v>23</v>
      </c>
      <c r="P334">
        <v>22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21</v>
      </c>
      <c r="AF334">
        <v>61</v>
      </c>
      <c r="AG334">
        <v>16</v>
      </c>
      <c r="AH334">
        <v>3.8</v>
      </c>
      <c r="AJ334" t="b">
        <f>OR(AND(B334=1,UserData!$D$4=1), AND(B334=2,UserData!$D$5=1), AND(B334=3,UserData!$D$6=1), UserData!$D$4=-1)</f>
        <v>1</v>
      </c>
      <c r="AK334">
        <f>IF(UserData!$D$2 &lt;&gt; -1, 1 -MIN(1, ABS(C334 - (UserData!$D$2+UserData!$D$3) / 2) / ABS(UserData!$D$2- (UserData!$D$2+UserData!$D$3) / 2 )), 1)</f>
        <v>0.59591243029083718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0</v>
      </c>
      <c r="AQ334" t="b">
        <f>OR(H334&lt;=UserData!$D$14, UserData!$D$14=-1)</f>
        <v>1</v>
      </c>
      <c r="AR334" t="b">
        <f>OR(AH334&lt;=UserData!$D$13, UserData!$D$13=-1)</f>
        <v>1</v>
      </c>
      <c r="AS334" t="b">
        <f>AND(AQ334=TRUE,OR(I334=UserData!$D$15, UserData!$D$15=-1, UserData!$D$15=1))</f>
        <v>1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OR(R334=UserData!$D$23,UserData!$D$23=-1)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IF(AK334&gt;0, AJ334 * UserData!$D$35/2 + AK334 * UserData!$D$35/2 + COUNTIF(AL334:AO334,TRUE)/4 * UserData!$D$36 + COUNTIF(AP334:AS334,TRUE)/4 * UserData!$D$37 + COUNTIF(AT334:AW334,TRUE)/4 * UserData!$D$38 + COUNTIF(AX334:BA334,TRUE)/4 * UserData!$D$39 + COUNTIF(BB334:BL334,TRUE) * UserData!$D$40, 0)</f>
        <v>27.739781075727095</v>
      </c>
    </row>
    <row r="335" spans="1:66" x14ac:dyDescent="0.25">
      <c r="A335">
        <v>966</v>
      </c>
      <c r="B335" s="3">
        <v>2</v>
      </c>
      <c r="C335" s="28">
        <v>147053.21460064838</v>
      </c>
      <c r="D335">
        <v>45</v>
      </c>
      <c r="E335">
        <v>28</v>
      </c>
      <c r="F335">
        <v>7</v>
      </c>
      <c r="G335">
        <v>4.7920369999999997</v>
      </c>
      <c r="H335">
        <v>7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0</v>
      </c>
      <c r="O335">
        <v>7</v>
      </c>
      <c r="P335">
        <v>6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1</v>
      </c>
      <c r="AD335">
        <v>1</v>
      </c>
      <c r="AE335">
        <v>10</v>
      </c>
      <c r="AF335">
        <v>67</v>
      </c>
      <c r="AG335">
        <v>18</v>
      </c>
      <c r="AH335">
        <v>3</v>
      </c>
      <c r="AJ335" t="b">
        <f>OR(AND(B335=1,UserData!$D$4=1), AND(B335=2,UserData!$D$5=1), AND(B335=3,UserData!$D$6=1), UserData!$D$4=-1)</f>
        <v>1</v>
      </c>
      <c r="AK335">
        <f>IF(UserData!$D$2 &lt;&gt; -1, 1 -MIN(1, ABS(C335 - (UserData!$D$2+UserData!$D$3) / 2) / ABS(UserData!$D$2- (UserData!$D$2+UserData!$D$3) / 2 )), 1)</f>
        <v>0.60805713499417346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UserData!$D$15=1))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1</v>
      </c>
      <c r="AY335" t="b">
        <f>AND(OR(P335&gt;=UserData!$D$21, UserData!$D$21=-1), OR(P335&lt;UserData!$D$22, UserData!$D$22=-1))</f>
        <v>1</v>
      </c>
      <c r="AZ335" t="b">
        <f>OR(Q335&lt;&gt;UserData!$D$24,UserData!$D$24=-1,UserData!$D$24=0)</f>
        <v>1</v>
      </c>
      <c r="BA335" s="12" t="b">
        <f>OR(R335=UserData!$D$23,UserData!$D$23=-1)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IF(AK335&gt;0, AJ335 * UserData!$D$35/2 + AK335 * UserData!$D$35/2 + COUNTIF(AL335:AO335,TRUE)/4 * UserData!$D$36 + COUNTIF(AP335:AS335,TRUE)/4 * UserData!$D$37 + COUNTIF(AT335:AW335,TRUE)/4 * UserData!$D$38 + COUNTIF(AX335:BA335,TRUE)/4 * UserData!$D$39 + COUNTIF(BB335:BL335,TRUE) * UserData!$D$40, 0)</f>
        <v>29.020142837485434</v>
      </c>
    </row>
    <row r="336" spans="1:66" x14ac:dyDescent="0.25">
      <c r="A336">
        <v>562</v>
      </c>
      <c r="B336" s="3">
        <v>2</v>
      </c>
      <c r="C336" s="28">
        <v>148436.5074073748</v>
      </c>
      <c r="D336">
        <v>55</v>
      </c>
      <c r="E336">
        <v>33</v>
      </c>
      <c r="F336">
        <v>9</v>
      </c>
      <c r="G336">
        <v>4.4101489999999997</v>
      </c>
      <c r="H336">
        <v>1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5</v>
      </c>
      <c r="P336">
        <v>4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2</v>
      </c>
      <c r="AD336">
        <v>0</v>
      </c>
      <c r="AE336">
        <v>13</v>
      </c>
      <c r="AF336">
        <v>39</v>
      </c>
      <c r="AG336">
        <v>34</v>
      </c>
      <c r="AH336">
        <v>5</v>
      </c>
      <c r="AJ336" t="b">
        <f>OR(AND(B336=1,UserData!$D$4=1), AND(B336=2,UserData!$D$5=1), AND(B336=3,UserData!$D$6=1), UserData!$D$4=-1)</f>
        <v>1</v>
      </c>
      <c r="AK336">
        <f>IF(UserData!$D$2 &lt;&gt; -1, 1 -MIN(1, ABS(C336 - (UserData!$D$2+UserData!$D$3) / 2) / ABS(UserData!$D$2- (UserData!$D$2+UserData!$D$3) / 2 )), 1)</f>
        <v>0.61524299699418594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1</v>
      </c>
      <c r="AS336" t="b">
        <f>AND(AQ336=TRUE,OR(I336=UserData!$D$15, UserData!$D$15=-1, UserData!$D$15=1))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1</v>
      </c>
      <c r="AY336" t="b">
        <f>AND(OR(P336&gt;=UserData!$D$21, UserData!$D$21=-1), OR(P336&lt;UserData!$D$22, UserData!$D$22=-1))</f>
        <v>1</v>
      </c>
      <c r="AZ336" t="b">
        <f>OR(Q336&lt;&gt;UserData!$D$24,UserData!$D$24=-1,UserData!$D$24=0)</f>
        <v>1</v>
      </c>
      <c r="BA336" s="12" t="b">
        <f>OR(R336=UserData!$D$23,UserData!$D$23=-1)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IF(AK336&gt;0, AJ336 * UserData!$D$35/2 + AK336 * UserData!$D$35/2 + COUNTIF(AL336:AO336,TRUE)/4 * UserData!$D$36 + COUNTIF(AP336:AS336,TRUE)/4 * UserData!$D$37 + COUNTIF(AT336:AW336,TRUE)/4 * UserData!$D$38 + COUNTIF(AX336:BA336,TRUE)/4 * UserData!$D$39 + COUNTIF(BB336:BL336,TRUE) * UserData!$D$40, 0)</f>
        <v>29.038107492485466</v>
      </c>
    </row>
    <row r="337" spans="1:66" x14ac:dyDescent="0.25">
      <c r="A337">
        <v>720</v>
      </c>
      <c r="B337" s="3">
        <v>2</v>
      </c>
      <c r="C337" s="28">
        <v>148437.14895635078</v>
      </c>
      <c r="D337">
        <v>54</v>
      </c>
      <c r="E337">
        <v>31</v>
      </c>
      <c r="F337">
        <v>8</v>
      </c>
      <c r="G337">
        <v>4.4439359999999999</v>
      </c>
      <c r="H337">
        <v>5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17</v>
      </c>
      <c r="P337">
        <v>3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3</v>
      </c>
      <c r="AD337">
        <v>1</v>
      </c>
      <c r="AE337">
        <v>15</v>
      </c>
      <c r="AF337">
        <v>52</v>
      </c>
      <c r="AG337">
        <v>40</v>
      </c>
      <c r="AH337">
        <v>11</v>
      </c>
      <c r="AJ337" t="b">
        <f>OR(AND(B337=1,UserData!$D$4=1), AND(B337=2,UserData!$D$5=1), AND(B337=3,UserData!$D$6=1), UserData!$D$4=-1)</f>
        <v>1</v>
      </c>
      <c r="AK337">
        <f>IF(UserData!$D$2 &lt;&gt; -1, 1 -MIN(1, ABS(C337 - (UserData!$D$2+UserData!$D$3) / 2) / ABS(UserData!$D$2- (UserData!$D$2+UserData!$D$3) / 2 )), 1)</f>
        <v>0.61524632968151383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0</v>
      </c>
      <c r="AS337" t="b">
        <f>AND(AQ337=TRUE,OR(I337=UserData!$D$15, UserData!$D$15=-1, UserData!$D$15=1))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1</v>
      </c>
      <c r="AZ337" t="b">
        <f>OR(Q337&lt;&gt;UserData!$D$24,UserData!$D$24=-1,UserData!$D$24=0)</f>
        <v>1</v>
      </c>
      <c r="BA337" s="12" t="b">
        <f>OR(R337=UserData!$D$23,UserData!$D$23=-1)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IF(AK337&gt;0, AJ337 * UserData!$D$35/2 + AK337 * UserData!$D$35/2 + COUNTIF(AL337:AO337,TRUE)/4 * UserData!$D$36 + COUNTIF(AP337:AS337,TRUE)/4 * UserData!$D$37 + COUNTIF(AT337:AW337,TRUE)/4 * UserData!$D$38 + COUNTIF(AX337:BA337,TRUE)/4 * UserData!$D$39 + COUNTIF(BB337:BL337,TRUE) * UserData!$D$40, 0)</f>
        <v>27.788115824203786</v>
      </c>
    </row>
    <row r="338" spans="1:66" x14ac:dyDescent="0.25">
      <c r="A338">
        <v>812</v>
      </c>
      <c r="B338" s="3">
        <v>2</v>
      </c>
      <c r="C338" s="28">
        <v>149694.45915534417</v>
      </c>
      <c r="D338">
        <v>58</v>
      </c>
      <c r="E338">
        <v>35</v>
      </c>
      <c r="F338">
        <v>8</v>
      </c>
      <c r="G338">
        <v>3.148218</v>
      </c>
      <c r="H338">
        <v>6</v>
      </c>
      <c r="I338">
        <v>1</v>
      </c>
      <c r="J338">
        <v>1</v>
      </c>
      <c r="K338">
        <v>1</v>
      </c>
      <c r="L338">
        <v>1</v>
      </c>
      <c r="M338">
        <v>1</v>
      </c>
      <c r="N338">
        <v>0</v>
      </c>
      <c r="O338">
        <v>8</v>
      </c>
      <c r="P338">
        <v>3</v>
      </c>
      <c r="Q338">
        <v>0</v>
      </c>
      <c r="R338">
        <v>0</v>
      </c>
      <c r="S338">
        <v>1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1</v>
      </c>
      <c r="AD338">
        <v>1</v>
      </c>
      <c r="AE338">
        <v>15</v>
      </c>
      <c r="AF338">
        <v>57</v>
      </c>
      <c r="AG338">
        <v>25</v>
      </c>
      <c r="AH338">
        <v>3.6</v>
      </c>
      <c r="AJ338" t="b">
        <f>OR(AND(B338=1,UserData!$D$4=1), AND(B338=2,UserData!$D$5=1), AND(B338=3,UserData!$D$6=1), UserData!$D$4=-1)</f>
        <v>1</v>
      </c>
      <c r="AK338">
        <f>IF(UserData!$D$2 &lt;&gt; -1, 1 -MIN(1, ABS(C338 - (UserData!$D$2+UserData!$D$3) / 2) / ABS(UserData!$D$2- (UserData!$D$2+UserData!$D$3) / 2 )), 1)</f>
        <v>0.62177774337588265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UserData!$D$15=1))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1</v>
      </c>
      <c r="AY338" t="b">
        <f>AND(OR(P338&gt;=UserData!$D$21, UserData!$D$21=-1), OR(P338&lt;UserData!$D$22, UserData!$D$22=-1))</f>
        <v>1</v>
      </c>
      <c r="AZ338" t="b">
        <f>OR(Q338&lt;&gt;UserData!$D$24,UserData!$D$24=-1,UserData!$D$24=0)</f>
        <v>1</v>
      </c>
      <c r="BA338" s="12" t="b">
        <f>OR(R338=UserData!$D$23,UserData!$D$23=-1)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IF(AK338&gt;0, AJ338 * UserData!$D$35/2 + AK338 * UserData!$D$35/2 + COUNTIF(AL338:AO338,TRUE)/4 * UserData!$D$36 + COUNTIF(AP338:AS338,TRUE)/4 * UserData!$D$37 + COUNTIF(AT338:AW338,TRUE)/4 * UserData!$D$38 + COUNTIF(AX338:BA338,TRUE)/4 * UserData!$D$39 + COUNTIF(BB338:BL338,TRUE) * UserData!$D$40, 0)</f>
        <v>29.054444358439707</v>
      </c>
    </row>
    <row r="339" spans="1:66" x14ac:dyDescent="0.25">
      <c r="A339">
        <v>751</v>
      </c>
      <c r="B339" s="3">
        <v>2</v>
      </c>
      <c r="C339" s="28">
        <v>151355.24076326718</v>
      </c>
      <c r="D339">
        <v>47</v>
      </c>
      <c r="E339">
        <v>37</v>
      </c>
      <c r="F339">
        <v>9</v>
      </c>
      <c r="G339">
        <v>6.9654870000000004</v>
      </c>
      <c r="H339">
        <v>10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28</v>
      </c>
      <c r="P339">
        <v>3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54</v>
      </c>
      <c r="AG339">
        <v>23</v>
      </c>
      <c r="AH339">
        <v>4.4000000000000004</v>
      </c>
      <c r="AJ339" t="b">
        <f>OR(AND(B339=1,UserData!$D$4=1), AND(B339=2,UserData!$D$5=1), AND(B339=3,UserData!$D$6=1), UserData!$D$4=-1)</f>
        <v>1</v>
      </c>
      <c r="AK339">
        <f>IF(UserData!$D$2 &lt;&gt; -1, 1 -MIN(1, ABS(C339 - (UserData!$D$2+UserData!$D$3) / 2) / ABS(UserData!$D$2- (UserData!$D$2+UserData!$D$3) / 2 )), 1)</f>
        <v>0.63040509066538108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UserData!$D$15=1))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1</v>
      </c>
      <c r="AZ339" t="b">
        <f>OR(Q339&lt;&gt;UserData!$D$24,UserData!$D$24=-1,UserData!$D$24=0)</f>
        <v>1</v>
      </c>
      <c r="BA339" s="12" t="b">
        <f>OR(R339=UserData!$D$23,UserData!$D$23=-1)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IF(AK339&gt;0, AJ339 * UserData!$D$35/2 + AK339 * UserData!$D$35/2 + COUNTIF(AL339:AO339,TRUE)/4 * UserData!$D$36 + COUNTIF(AP339:AS339,TRUE)/4 * UserData!$D$37 + COUNTIF(AT339:AW339,TRUE)/4 * UserData!$D$38 + COUNTIF(AX339:BA339,TRUE)/4 * UserData!$D$39 + COUNTIF(BB339:BL339,TRUE) * UserData!$D$40, 0)</f>
        <v>29.076012726663453</v>
      </c>
    </row>
    <row r="340" spans="1:66" x14ac:dyDescent="0.25">
      <c r="A340">
        <v>154</v>
      </c>
      <c r="B340" s="3">
        <v>2</v>
      </c>
      <c r="C340" s="28">
        <v>154726.32904418008</v>
      </c>
      <c r="D340">
        <v>45</v>
      </c>
      <c r="E340">
        <v>33</v>
      </c>
      <c r="F340">
        <v>5</v>
      </c>
      <c r="G340">
        <v>2.3325900000000002</v>
      </c>
      <c r="H340">
        <v>5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5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7</v>
      </c>
      <c r="AF340">
        <v>10</v>
      </c>
      <c r="AG340">
        <v>33</v>
      </c>
      <c r="AH340">
        <v>9.6999999999999993</v>
      </c>
      <c r="AJ340" t="b">
        <f>OR(AND(B340=1,UserData!$D$4=1), AND(B340=2,UserData!$D$5=1), AND(B340=3,UserData!$D$6=1), UserData!$D$4=-1)</f>
        <v>1</v>
      </c>
      <c r="AK340">
        <f>IF(UserData!$D$2 &lt;&gt; -1, 1 -MIN(1, ABS(C340 - (UserData!$D$2+UserData!$D$3) / 2) / ABS(UserData!$D$2- (UserData!$D$2+UserData!$D$3) / 2 )), 1)</f>
        <v>0.64791705563672108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OR(AH340&lt;=UserData!$D$13, UserData!$D$13=-1)</f>
        <v>1</v>
      </c>
      <c r="AS340" t="b">
        <f>AND(AQ340=TRUE,OR(I340=UserData!$D$15, UserData!$D$15=-1, UserData!$D$15=1))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1</v>
      </c>
      <c r="AY340" t="b">
        <f>AND(OR(P340&gt;=UserData!$D$21, UserData!$D$21=-1), OR(P340&lt;UserData!$D$22, UserData!$D$22=-1))</f>
        <v>1</v>
      </c>
      <c r="AZ340" t="b">
        <f>OR(Q340&lt;&gt;UserData!$D$24,UserData!$D$24=-1,UserData!$D$24=0)</f>
        <v>1</v>
      </c>
      <c r="BA340" s="12" t="b">
        <f>OR(R340=UserData!$D$23,UserData!$D$23=-1)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IF(AK340&gt;0, AJ340 * UserData!$D$35/2 + AK340 * UserData!$D$35/2 + COUNTIF(AL340:AO340,TRUE)/4 * UserData!$D$36 + COUNTIF(AP340:AS340,TRUE)/4 * UserData!$D$37 + COUNTIF(AT340:AW340,TRUE)/4 * UserData!$D$38 + COUNTIF(AX340:BA340,TRUE)/4 * UserData!$D$39 + COUNTIF(BB340:BL340,TRUE) * UserData!$D$40, 0)</f>
        <v>29.119792639091802</v>
      </c>
    </row>
    <row r="341" spans="1:66" x14ac:dyDescent="0.25">
      <c r="A341">
        <v>983</v>
      </c>
      <c r="B341" s="3">
        <v>2</v>
      </c>
      <c r="C341" s="28">
        <v>155732.61748208379</v>
      </c>
      <c r="D341">
        <v>60</v>
      </c>
      <c r="E341">
        <v>32</v>
      </c>
      <c r="F341">
        <v>9</v>
      </c>
      <c r="G341">
        <v>3.0910410000000001</v>
      </c>
      <c r="H341">
        <v>10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8</v>
      </c>
      <c r="P341">
        <v>7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1</v>
      </c>
      <c r="AE341">
        <v>19</v>
      </c>
      <c r="AF341">
        <v>68</v>
      </c>
      <c r="AG341">
        <v>17</v>
      </c>
      <c r="AH341">
        <v>2.2999999999999998</v>
      </c>
      <c r="AJ341" t="b">
        <f>OR(AND(B341=1,UserData!$D$4=1), AND(B341=2,UserData!$D$5=1), AND(B341=3,UserData!$D$6=1), UserData!$D$4=-1)</f>
        <v>1</v>
      </c>
      <c r="AK341">
        <f>IF(UserData!$D$2 &lt;&gt; -1, 1 -MIN(1, ABS(C341 - (UserData!$D$2+UserData!$D$3) / 2) / ABS(UserData!$D$2- (UserData!$D$2+UserData!$D$3) / 2 )), 1)</f>
        <v>0.65314447373057827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UserData!$D$15=1))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1</v>
      </c>
      <c r="AY341" t="b">
        <f>AND(OR(P341&gt;=UserData!$D$21, UserData!$D$21=-1), OR(P341&lt;UserData!$D$22, UserData!$D$22=-1))</f>
        <v>1</v>
      </c>
      <c r="AZ341" t="b">
        <f>OR(Q341&lt;&gt;UserData!$D$24,UserData!$D$24=-1,UserData!$D$24=0)</f>
        <v>1</v>
      </c>
      <c r="BA341" s="12" t="b">
        <f>OR(R341=UserData!$D$23,UserData!$D$23=-1)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IF(AK341&gt;0, AJ341 * UserData!$D$35/2 + AK341 * UserData!$D$35/2 + COUNTIF(AL341:AO341,TRUE)/4 * UserData!$D$36 + COUNTIF(AP341:AS341,TRUE)/4 * UserData!$D$37 + COUNTIF(AT341:AW341,TRUE)/4 * UserData!$D$38 + COUNTIF(AX341:BA341,TRUE)/4 * UserData!$D$39 + COUNTIF(BB341:BL341,TRUE) * UserData!$D$40, 0)</f>
        <v>29.132861184326444</v>
      </c>
    </row>
    <row r="342" spans="1:66" x14ac:dyDescent="0.25">
      <c r="A342">
        <v>808</v>
      </c>
      <c r="B342" s="3">
        <v>2</v>
      </c>
      <c r="C342" s="28">
        <v>157242.14448437703</v>
      </c>
      <c r="D342">
        <v>60</v>
      </c>
      <c r="E342">
        <v>37</v>
      </c>
      <c r="F342">
        <v>9</v>
      </c>
      <c r="G342">
        <v>3.4193030000000002</v>
      </c>
      <c r="H342">
        <v>10</v>
      </c>
      <c r="I342">
        <v>1</v>
      </c>
      <c r="J342">
        <v>1</v>
      </c>
      <c r="K342">
        <v>0</v>
      </c>
      <c r="L342">
        <v>1</v>
      </c>
      <c r="M342">
        <v>1</v>
      </c>
      <c r="N342">
        <v>0</v>
      </c>
      <c r="O342">
        <v>9</v>
      </c>
      <c r="P342">
        <v>5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14</v>
      </c>
      <c r="AF342">
        <v>57</v>
      </c>
      <c r="AG342">
        <v>25</v>
      </c>
      <c r="AH342">
        <v>3.6</v>
      </c>
      <c r="AJ342" t="b">
        <f>OR(AND(B342=1,UserData!$D$4=1), AND(B342=2,UserData!$D$5=1), AND(B342=3,UserData!$D$6=1), UserData!$D$4=-1)</f>
        <v>1</v>
      </c>
      <c r="AK342">
        <f>IF(UserData!$D$2 &lt;&gt; -1, 1 -MIN(1, ABS(C342 - (UserData!$D$2+UserData!$D$3) / 2) / ABS(UserData!$D$2- (UserData!$D$2+UserData!$D$3) / 2 )), 1)</f>
        <v>0.66098609097244199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UserData!$D$15=1))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1</v>
      </c>
      <c r="AY342" t="b">
        <f>AND(OR(P342&gt;=UserData!$D$21, UserData!$D$21=-1), OR(P342&lt;UserData!$D$22, UserData!$D$22=-1))</f>
        <v>1</v>
      </c>
      <c r="AZ342" t="b">
        <f>OR(Q342&lt;&gt;UserData!$D$24,UserData!$D$24=-1,UserData!$D$24=0)</f>
        <v>1</v>
      </c>
      <c r="BA342" s="12" t="b">
        <f>OR(R342=UserData!$D$23,UserData!$D$23=-1)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IF(AK342&gt;0, AJ342 * UserData!$D$35/2 + AK342 * UserData!$D$35/2 + COUNTIF(AL342:AO342,TRUE)/4 * UserData!$D$36 + COUNTIF(AP342:AS342,TRUE)/4 * UserData!$D$37 + COUNTIF(AT342:AW342,TRUE)/4 * UserData!$D$38 + COUNTIF(AX342:BA342,TRUE)/4 * UserData!$D$39 + COUNTIF(BB342:BL342,TRUE) * UserData!$D$40, 0)</f>
        <v>29.152465227431104</v>
      </c>
    </row>
    <row r="343" spans="1:66" x14ac:dyDescent="0.25">
      <c r="A343">
        <v>820</v>
      </c>
      <c r="B343" s="3">
        <v>2</v>
      </c>
      <c r="C343" s="28">
        <v>157242.63508065281</v>
      </c>
      <c r="D343">
        <v>63</v>
      </c>
      <c r="E343">
        <v>38</v>
      </c>
      <c r="F343">
        <v>9</v>
      </c>
      <c r="G343">
        <v>3.4765280000000001</v>
      </c>
      <c r="H343">
        <v>10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8</v>
      </c>
      <c r="P343">
        <v>7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16</v>
      </c>
      <c r="AF343">
        <v>57</v>
      </c>
      <c r="AG343">
        <v>25</v>
      </c>
      <c r="AH343">
        <v>3.6</v>
      </c>
      <c r="AJ343" t="b">
        <f>OR(AND(B343=1,UserData!$D$4=1), AND(B343=2,UserData!$D$5=1), AND(B343=3,UserData!$D$6=1), UserData!$D$4=-1)</f>
        <v>1</v>
      </c>
      <c r="AK343">
        <f>IF(UserData!$D$2 &lt;&gt; -1, 1 -MIN(1, ABS(C343 - (UserData!$D$2+UserData!$D$3) / 2) / ABS(UserData!$D$2- (UserData!$D$2+UserData!$D$3) / 2 )), 1)</f>
        <v>0.66098863949804576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UserData!$D$15=1))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1</v>
      </c>
      <c r="AY343" t="b">
        <f>AND(OR(P343&gt;=UserData!$D$21, UserData!$D$21=-1), OR(P343&lt;UserData!$D$22, UserData!$D$22=-1))</f>
        <v>1</v>
      </c>
      <c r="AZ343" t="b">
        <f>OR(Q343&lt;&gt;UserData!$D$24,UserData!$D$24=-1,UserData!$D$24=0)</f>
        <v>1</v>
      </c>
      <c r="BA343" s="12" t="b">
        <f>OR(R343=UserData!$D$23,UserData!$D$23=-1)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IF(AK343&gt;0, AJ343 * UserData!$D$35/2 + AK343 * UserData!$D$35/2 + COUNTIF(AL343:AO343,TRUE)/4 * UserData!$D$36 + COUNTIF(AP343:AS343,TRUE)/4 * UserData!$D$37 + COUNTIF(AT343:AW343,TRUE)/4 * UserData!$D$38 + COUNTIF(AX343:BA343,TRUE)/4 * UserData!$D$39 + COUNTIF(BB343:BL343,TRUE) * UserData!$D$40, 0)</f>
        <v>29.152471598745116</v>
      </c>
    </row>
    <row r="344" spans="1:66" x14ac:dyDescent="0.25">
      <c r="A344">
        <v>142</v>
      </c>
      <c r="B344" s="3">
        <v>3</v>
      </c>
      <c r="C344" s="28">
        <v>161089.5262726885</v>
      </c>
      <c r="D344">
        <v>68</v>
      </c>
      <c r="E344">
        <v>38</v>
      </c>
      <c r="F344">
        <v>11</v>
      </c>
      <c r="G344">
        <v>2.1897980000000001</v>
      </c>
      <c r="H344">
        <v>5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0</v>
      </c>
      <c r="O344">
        <v>7</v>
      </c>
      <c r="P344">
        <v>3</v>
      </c>
      <c r="Q344">
        <v>0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19</v>
      </c>
      <c r="AF344">
        <v>9</v>
      </c>
      <c r="AG344">
        <v>17</v>
      </c>
      <c r="AH344">
        <v>7.4</v>
      </c>
      <c r="AJ344" t="b">
        <f>OR(AND(B344=1,UserData!$D$4=1), AND(B344=2,UserData!$D$5=1), AND(B344=3,UserData!$D$6=1), UserData!$D$4=-1)</f>
        <v>1</v>
      </c>
      <c r="AK344">
        <f>IF(UserData!$D$2 &lt;&gt; -1, 1 -MIN(1, ABS(C344 - (UserData!$D$2+UserData!$D$3) / 2) / ABS(UserData!$D$2- (UserData!$D$2+UserData!$D$3) / 2 )), 1)</f>
        <v>0.68097228222402106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OR(AH344&lt;=UserData!$D$13, UserData!$D$13=-1)</f>
        <v>1</v>
      </c>
      <c r="AS344" t="b">
        <f>AND(AQ344=TRUE,OR(I344=UserData!$D$15, UserData!$D$15=-1, UserData!$D$15=1))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1</v>
      </c>
      <c r="AY344" t="b">
        <f>AND(OR(P344&gt;=UserData!$D$21, UserData!$D$21=-1), OR(P344&lt;UserData!$D$22, UserData!$D$22=-1))</f>
        <v>1</v>
      </c>
      <c r="AZ344" t="b">
        <f>OR(Q344&lt;&gt;UserData!$D$24,UserData!$D$24=-1,UserData!$D$24=0)</f>
        <v>1</v>
      </c>
      <c r="BA344" s="12" t="b">
        <f>OR(R344=UserData!$D$23,UserData!$D$23=-1)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IF(AK344&gt;0, AJ344 * UserData!$D$35/2 + AK344 * UserData!$D$35/2 + COUNTIF(AL344:AO344,TRUE)/4 * UserData!$D$36 + COUNTIF(AP344:AS344,TRUE)/4 * UserData!$D$37 + COUNTIF(AT344:AW344,TRUE)/4 * UserData!$D$38 + COUNTIF(AX344:BA344,TRUE)/4 * UserData!$D$39 + COUNTIF(BB344:BL344,TRUE) * UserData!$D$40, 0)</f>
        <v>29.202430705560054</v>
      </c>
    </row>
    <row r="345" spans="1:66" x14ac:dyDescent="0.25">
      <c r="A345">
        <v>947</v>
      </c>
      <c r="B345" s="3">
        <v>2</v>
      </c>
      <c r="C345" s="28">
        <v>163532.3435029329</v>
      </c>
      <c r="D345">
        <v>60</v>
      </c>
      <c r="E345">
        <v>34</v>
      </c>
      <c r="F345">
        <v>11</v>
      </c>
      <c r="G345">
        <v>1.2593209999999999</v>
      </c>
      <c r="H345">
        <v>15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16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15</v>
      </c>
      <c r="AF345">
        <v>65</v>
      </c>
      <c r="AG345">
        <v>31</v>
      </c>
      <c r="AH345">
        <v>4.4000000000000004</v>
      </c>
      <c r="AJ345" t="b">
        <f>OR(AND(B345=1,UserData!$D$4=1), AND(B345=2,UserData!$D$5=1), AND(B345=3,UserData!$D$6=1), UserData!$D$4=-1)</f>
        <v>1</v>
      </c>
      <c r="AK345">
        <f>IF(UserData!$D$2 &lt;&gt; -1, 1 -MIN(1, ABS(C345 - (UserData!$D$2+UserData!$D$3) / 2) / ABS(UserData!$D$2- (UserData!$D$2+UserData!$D$3) / 2 )), 1)</f>
        <v>0.69366211001928757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OR(AH345&lt;=UserData!$D$13, UserData!$D$13=-1)</f>
        <v>1</v>
      </c>
      <c r="AS345" t="b">
        <f>AND(AQ345=TRUE,OR(I345=UserData!$D$15, UserData!$D$15=-1, UserData!$D$15=1))</f>
        <v>1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1</v>
      </c>
      <c r="AZ345" t="b">
        <f>OR(Q345&lt;&gt;UserData!$D$24,UserData!$D$24=-1,UserData!$D$24=0)</f>
        <v>1</v>
      </c>
      <c r="BA345" s="12" t="b">
        <f>OR(R345=UserData!$D$23,UserData!$D$23=-1)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IF(AK345&gt;0, AJ345 * UserData!$D$35/2 + AK345 * UserData!$D$35/2 + COUNTIF(AL345:AO345,TRUE)/4 * UserData!$D$36 + COUNTIF(AP345:AS345,TRUE)/4 * UserData!$D$37 + COUNTIF(AT345:AW345,TRUE)/4 * UserData!$D$38 + COUNTIF(AX345:BA345,TRUE)/4 * UserData!$D$39 + COUNTIF(BB345:BL345,TRUE) * UserData!$D$40, 0)</f>
        <v>29.23415527504822</v>
      </c>
    </row>
    <row r="346" spans="1:66" x14ac:dyDescent="0.25">
      <c r="A346">
        <v>1008</v>
      </c>
      <c r="B346" s="3">
        <v>2</v>
      </c>
      <c r="C346" s="28">
        <v>168563.74795427645</v>
      </c>
      <c r="D346">
        <v>54</v>
      </c>
      <c r="E346">
        <v>29</v>
      </c>
      <c r="F346">
        <v>9</v>
      </c>
      <c r="G346">
        <v>7.6636290000000002</v>
      </c>
      <c r="H346">
        <v>9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14</v>
      </c>
      <c r="P346">
        <v>11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16</v>
      </c>
      <c r="AF346">
        <v>71</v>
      </c>
      <c r="AG346">
        <v>26</v>
      </c>
      <c r="AH346">
        <v>7.4</v>
      </c>
      <c r="AJ346" t="b">
        <f>OR(AND(B346=1,UserData!$D$4=1), AND(B346=2,UserData!$D$5=1), AND(B346=3,UserData!$D$6=1), UserData!$D$4=-1)</f>
        <v>1</v>
      </c>
      <c r="AK346">
        <f>IF(UserData!$D$2 &lt;&gt; -1, 1 -MIN(1, ABS(C346 - (UserData!$D$2+UserData!$D$3) / 2) / ABS(UserData!$D$2- (UserData!$D$2+UserData!$D$3) / 2 )), 1)</f>
        <v>0.71979900444814315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OR(AH346&lt;=UserData!$D$13, UserData!$D$13=-1)</f>
        <v>1</v>
      </c>
      <c r="AS346" t="b">
        <f>AND(AQ346=TRUE,OR(I346=UserData!$D$15, UserData!$D$15=-1, UserData!$D$15=1))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OR(R346=UserData!$D$23,UserData!$D$23=-1)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IF(AK346&gt;0, AJ346 * UserData!$D$35/2 + AK346 * UserData!$D$35/2 + COUNTIF(AL346:AO346,TRUE)/4 * UserData!$D$36 + COUNTIF(AP346:AS346,TRUE)/4 * UserData!$D$37 + COUNTIF(AT346:AW346,TRUE)/4 * UserData!$D$38 + COUNTIF(AX346:BA346,TRUE)/4 * UserData!$D$39 + COUNTIF(BB346:BL346,TRUE) * UserData!$D$40, 0)</f>
        <v>29.299497511120357</v>
      </c>
    </row>
    <row r="347" spans="1:66" x14ac:dyDescent="0.25">
      <c r="A347">
        <v>937</v>
      </c>
      <c r="B347" s="3">
        <v>2</v>
      </c>
      <c r="C347" s="28">
        <v>169821.48585258715</v>
      </c>
      <c r="D347">
        <v>56</v>
      </c>
      <c r="E347">
        <v>32</v>
      </c>
      <c r="F347">
        <v>10</v>
      </c>
      <c r="G347">
        <v>12.37908</v>
      </c>
      <c r="H347">
        <v>2</v>
      </c>
      <c r="I347">
        <v>0</v>
      </c>
      <c r="J347">
        <v>0</v>
      </c>
      <c r="K347">
        <v>0</v>
      </c>
      <c r="L347">
        <v>1</v>
      </c>
      <c r="M347">
        <v>1</v>
      </c>
      <c r="N347">
        <v>0</v>
      </c>
      <c r="O347">
        <v>9</v>
      </c>
      <c r="P347">
        <v>6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2</v>
      </c>
      <c r="AD347">
        <v>1</v>
      </c>
      <c r="AE347">
        <v>14</v>
      </c>
      <c r="AF347">
        <v>64</v>
      </c>
      <c r="AG347">
        <v>26</v>
      </c>
      <c r="AH347">
        <v>4.4000000000000004</v>
      </c>
      <c r="AJ347" t="b">
        <f>OR(AND(B347=1,UserData!$D$4=1), AND(B347=2,UserData!$D$5=1), AND(B347=3,UserData!$D$6=1), UserData!$D$4=-1)</f>
        <v>1</v>
      </c>
      <c r="AK347">
        <f>IF(UserData!$D$2 &lt;&gt; -1, 1 -MIN(1, ABS(C347 - (UserData!$D$2+UserData!$D$3) / 2) / ABS(UserData!$D$2- (UserData!$D$2+UserData!$D$3) / 2 )), 1)</f>
        <v>0.72633263993406383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0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UserData!$D$15=1))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1</v>
      </c>
      <c r="AY347" t="b">
        <f>AND(OR(P347&gt;=UserData!$D$21, UserData!$D$21=-1), OR(P347&lt;UserData!$D$22, UserData!$D$22=-1))</f>
        <v>1</v>
      </c>
      <c r="AZ347" t="b">
        <f>OR(Q347&lt;&gt;UserData!$D$24,UserData!$D$24=-1,UserData!$D$24=0)</f>
        <v>1</v>
      </c>
      <c r="BA347" s="12" t="b">
        <f>OR(R347=UserData!$D$23,UserData!$D$23=-1)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IF(AK347&gt;0, AJ347 * UserData!$D$35/2 + AK347 * UserData!$D$35/2 + COUNTIF(AL347:AO347,TRUE)/4 * UserData!$D$36 + COUNTIF(AP347:AS347,TRUE)/4 * UserData!$D$37 + COUNTIF(AT347:AW347,TRUE)/4 * UserData!$D$38 + COUNTIF(AX347:BA347,TRUE)/4 * UserData!$D$39 + COUNTIF(BB347:BL347,TRUE) * UserData!$D$40, 0)</f>
        <v>28.06583159983516</v>
      </c>
    </row>
    <row r="348" spans="1:66" x14ac:dyDescent="0.25">
      <c r="A348">
        <v>847</v>
      </c>
      <c r="B348" s="3">
        <v>2</v>
      </c>
      <c r="C348" s="28">
        <v>169821.78775798759</v>
      </c>
      <c r="D348">
        <v>60</v>
      </c>
      <c r="E348">
        <v>31</v>
      </c>
      <c r="F348">
        <v>9</v>
      </c>
      <c r="G348">
        <v>6.770073</v>
      </c>
      <c r="H348">
        <v>7</v>
      </c>
      <c r="I348">
        <v>0</v>
      </c>
      <c r="J348">
        <v>1</v>
      </c>
      <c r="K348">
        <v>0</v>
      </c>
      <c r="L348">
        <v>1</v>
      </c>
      <c r="M348">
        <v>1</v>
      </c>
      <c r="N348">
        <v>0</v>
      </c>
      <c r="O348">
        <v>25</v>
      </c>
      <c r="P348">
        <v>5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20</v>
      </c>
      <c r="AF348">
        <v>59</v>
      </c>
      <c r="AG348">
        <v>22</v>
      </c>
      <c r="AH348">
        <v>3.9</v>
      </c>
      <c r="AJ348" t="b">
        <f>OR(AND(B348=1,UserData!$D$4=1), AND(B348=2,UserData!$D$5=1), AND(B348=3,UserData!$D$6=1), UserData!$D$4=-1)</f>
        <v>1</v>
      </c>
      <c r="AK348">
        <f>IF(UserData!$D$2 &lt;&gt; -1, 1 -MIN(1, ABS(C348 - (UserData!$D$2+UserData!$D$3) / 2) / ABS(UserData!$D$2- (UserData!$D$2+UserData!$D$3) / 2 )), 1)</f>
        <v>0.72633420825751216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UserData!$D$15=1))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1</v>
      </c>
      <c r="AZ348" t="b">
        <f>OR(Q348&lt;&gt;UserData!$D$24,UserData!$D$24=-1,UserData!$D$24=0)</f>
        <v>1</v>
      </c>
      <c r="BA348" s="12" t="b">
        <f>OR(R348=UserData!$D$23,UserData!$D$23=-1)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IF(AK348&gt;0, AJ348 * UserData!$D$35/2 + AK348 * UserData!$D$35/2 + COUNTIF(AL348:AO348,TRUE)/4 * UserData!$D$36 + COUNTIF(AP348:AS348,TRUE)/4 * UserData!$D$37 + COUNTIF(AT348:AW348,TRUE)/4 * UserData!$D$38 + COUNTIF(AX348:BA348,TRUE)/4 * UserData!$D$39 + COUNTIF(BB348:BL348,TRUE) * UserData!$D$40, 0)</f>
        <v>29.31583552064378</v>
      </c>
    </row>
    <row r="349" spans="1:66" x14ac:dyDescent="0.25">
      <c r="A349">
        <v>817</v>
      </c>
      <c r="B349" s="3">
        <v>2</v>
      </c>
      <c r="C349" s="28">
        <v>169821.78775798759</v>
      </c>
      <c r="D349">
        <v>60</v>
      </c>
      <c r="E349">
        <v>36</v>
      </c>
      <c r="F349">
        <v>9</v>
      </c>
      <c r="G349">
        <v>3.5004749999999998</v>
      </c>
      <c r="H349">
        <v>10</v>
      </c>
      <c r="I349">
        <v>1</v>
      </c>
      <c r="J349">
        <v>1</v>
      </c>
      <c r="K349">
        <v>0</v>
      </c>
      <c r="L349">
        <v>1</v>
      </c>
      <c r="M349">
        <v>1</v>
      </c>
      <c r="N349">
        <v>0</v>
      </c>
      <c r="O349">
        <v>7</v>
      </c>
      <c r="P349">
        <v>4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15</v>
      </c>
      <c r="AF349">
        <v>57</v>
      </c>
      <c r="AG349">
        <v>25</v>
      </c>
      <c r="AH349">
        <v>3.6</v>
      </c>
      <c r="AJ349" t="b">
        <f>OR(AND(B349=1,UserData!$D$4=1), AND(B349=2,UserData!$D$5=1), AND(B349=3,UserData!$D$6=1), UserData!$D$4=-1)</f>
        <v>1</v>
      </c>
      <c r="AK349">
        <f>IF(UserData!$D$2 &lt;&gt; -1, 1 -MIN(1, ABS(C349 - (UserData!$D$2+UserData!$D$3) / 2) / ABS(UserData!$D$2- (UserData!$D$2+UserData!$D$3) / 2 )), 1)</f>
        <v>0.72633420825751216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UserData!$D$15=1))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1</v>
      </c>
      <c r="AY349" t="b">
        <f>AND(OR(P349&gt;=UserData!$D$21, UserData!$D$21=-1), OR(P349&lt;UserData!$D$22, UserData!$D$22=-1))</f>
        <v>1</v>
      </c>
      <c r="AZ349" t="b">
        <f>OR(Q349&lt;&gt;UserData!$D$24,UserData!$D$24=-1,UserData!$D$24=0)</f>
        <v>1</v>
      </c>
      <c r="BA349" s="12" t="b">
        <f>OR(R349=UserData!$D$23,UserData!$D$23=-1)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IF(AK349&gt;0, AJ349 * UserData!$D$35/2 + AK349 * UserData!$D$35/2 + COUNTIF(AL349:AO349,TRUE)/4 * UserData!$D$36 + COUNTIF(AP349:AS349,TRUE)/4 * UserData!$D$37 + COUNTIF(AT349:AW349,TRUE)/4 * UserData!$D$38 + COUNTIF(AX349:BA349,TRUE)/4 * UserData!$D$39 + COUNTIF(BB349:BL349,TRUE) * UserData!$D$40, 0)</f>
        <v>29.31583552064378</v>
      </c>
    </row>
    <row r="350" spans="1:66" x14ac:dyDescent="0.25">
      <c r="A350">
        <v>102</v>
      </c>
      <c r="B350" s="3">
        <v>2</v>
      </c>
      <c r="C350" s="28">
        <v>169822.01418703797</v>
      </c>
      <c r="D350">
        <v>63</v>
      </c>
      <c r="E350">
        <v>32</v>
      </c>
      <c r="F350">
        <v>13</v>
      </c>
      <c r="G350">
        <v>12.102359999999999</v>
      </c>
      <c r="H350">
        <v>8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9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2</v>
      </c>
      <c r="AD350">
        <v>1</v>
      </c>
      <c r="AE350">
        <v>18</v>
      </c>
      <c r="AF350">
        <v>8</v>
      </c>
      <c r="AG350">
        <v>27</v>
      </c>
      <c r="AH350">
        <v>6.3</v>
      </c>
      <c r="AJ350" t="b">
        <f>OR(AND(B350=1,UserData!$D$4=1), AND(B350=2,UserData!$D$5=1), AND(B350=3,UserData!$D$6=1), UserData!$D$4=-1)</f>
        <v>1</v>
      </c>
      <c r="AK350">
        <f>IF(UserData!$D$2 &lt;&gt; -1, 1 -MIN(1, ABS(C350 - (UserData!$D$2+UserData!$D$3) / 2) / ABS(UserData!$D$2- (UserData!$D$2+UserData!$D$3) / 2 )), 1)</f>
        <v>0.7263353845000986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0</v>
      </c>
      <c r="AQ350" t="b">
        <f>OR(H350&lt;=UserData!$D$14, UserData!$D$14=-1)</f>
        <v>1</v>
      </c>
      <c r="AR350" t="b">
        <f>OR(AH350&lt;=UserData!$D$13, UserData!$D$13=-1)</f>
        <v>1</v>
      </c>
      <c r="AS350" t="b">
        <f>AND(AQ350=TRUE,OR(I350=UserData!$D$15, UserData!$D$15=-1, UserData!$D$15=1))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OR(R350=UserData!$D$23,UserData!$D$23=-1)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IF(AK350&gt;0, AJ350 * UserData!$D$35/2 + AK350 * UserData!$D$35/2 + COUNTIF(AL350:AO350,TRUE)/4 * UserData!$D$36 + COUNTIF(AP350:AS350,TRUE)/4 * UserData!$D$37 + COUNTIF(AT350:AW350,TRUE)/4 * UserData!$D$38 + COUNTIF(AX350:BA350,TRUE)/4 * UserData!$D$39 + COUNTIF(BB350:BL350,TRUE) * UserData!$D$40, 0)</f>
        <v>28.065838461250245</v>
      </c>
    </row>
    <row r="351" spans="1:66" x14ac:dyDescent="0.25">
      <c r="A351">
        <v>342</v>
      </c>
      <c r="B351" s="3">
        <v>3</v>
      </c>
      <c r="C351" s="28">
        <v>176111.64713296795</v>
      </c>
      <c r="D351">
        <v>73</v>
      </c>
      <c r="E351">
        <v>36</v>
      </c>
      <c r="F351">
        <v>13</v>
      </c>
      <c r="G351">
        <v>3.3847330000000002</v>
      </c>
      <c r="H351">
        <v>10</v>
      </c>
      <c r="I351">
        <v>1</v>
      </c>
      <c r="J351">
        <v>1</v>
      </c>
      <c r="K351">
        <v>0</v>
      </c>
      <c r="L351">
        <v>1</v>
      </c>
      <c r="M351">
        <v>1</v>
      </c>
      <c r="N351">
        <v>0</v>
      </c>
      <c r="O351">
        <v>25</v>
      </c>
      <c r="P351">
        <v>5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3</v>
      </c>
      <c r="AD351">
        <v>1</v>
      </c>
      <c r="AE351">
        <v>24</v>
      </c>
      <c r="AF351">
        <v>21</v>
      </c>
      <c r="AG351">
        <v>23</v>
      </c>
      <c r="AH351">
        <v>6.8</v>
      </c>
      <c r="AJ351" t="b">
        <f>OR(AND(B351=1,UserData!$D$4=1), AND(B351=2,UserData!$D$5=1), AND(B351=3,UserData!$D$6=1), UserData!$D$4=-1)</f>
        <v>1</v>
      </c>
      <c r="AK351">
        <f>IF(UserData!$D$2 &lt;&gt; -1, 1 -MIN(1, ABS(C351 - (UserData!$D$2+UserData!$D$3) / 2) / ABS(UserData!$D$2- (UserData!$D$2+UserData!$D$3) / 2 )), 1)</f>
        <v>0.7590084629404783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1</v>
      </c>
      <c r="AS351" t="b">
        <f>AND(AQ351=TRUE,OR(I351=UserData!$D$15, UserData!$D$15=-1, UserData!$D$15=1))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1</v>
      </c>
      <c r="AZ351" t="b">
        <f>OR(Q351&lt;&gt;UserData!$D$24,UserData!$D$24=-1,UserData!$D$24=0)</f>
        <v>1</v>
      </c>
      <c r="BA351" s="12" t="b">
        <f>OR(R351=UserData!$D$23,UserData!$D$23=-1)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IF(AK351&gt;0, AJ351 * UserData!$D$35/2 + AK351 * UserData!$D$35/2 + COUNTIF(AL351:AO351,TRUE)/4 * UserData!$D$36 + COUNTIF(AP351:AS351,TRUE)/4 * UserData!$D$37 + COUNTIF(AT351:AW351,TRUE)/4 * UserData!$D$38 + COUNTIF(AX351:BA351,TRUE)/4 * UserData!$D$39 + COUNTIF(BB351:BL351,TRUE) * UserData!$D$40, 0)</f>
        <v>29.397521157351196</v>
      </c>
    </row>
    <row r="352" spans="1:66" x14ac:dyDescent="0.25">
      <c r="A352">
        <v>285</v>
      </c>
      <c r="B352" s="3">
        <v>3</v>
      </c>
      <c r="C352" s="28">
        <v>185909.44599101078</v>
      </c>
      <c r="D352">
        <v>70</v>
      </c>
      <c r="E352">
        <v>38</v>
      </c>
      <c r="F352">
        <v>12</v>
      </c>
      <c r="G352">
        <v>7.5039569999999998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17</v>
      </c>
      <c r="P352">
        <v>11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20</v>
      </c>
      <c r="AF352">
        <v>19</v>
      </c>
      <c r="AG352">
        <v>31</v>
      </c>
      <c r="AH352">
        <v>5.4</v>
      </c>
      <c r="AJ352" t="b">
        <f>OR(AND(B352=1,UserData!$D$4=1), AND(B352=2,UserData!$D$5=1), AND(B352=3,UserData!$D$6=1), UserData!$D$4=-1)</f>
        <v>1</v>
      </c>
      <c r="AK352">
        <f>IF(UserData!$D$2 &lt;&gt; -1, 1 -MIN(1, ABS(C352 - (UserData!$D$2+UserData!$D$3) / 2) / ABS(UserData!$D$2- (UserData!$D$2+UserData!$D$3) / 2 )), 1)</f>
        <v>0.80990559054456979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OR(AH352&lt;=UserData!$D$13, UserData!$D$13=-1)</f>
        <v>1</v>
      </c>
      <c r="AS352" t="b">
        <f>AND(AQ352=TRUE,OR(I352=UserData!$D$15, UserData!$D$15=-1, UserData!$D$15=1))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OR(R352=UserData!$D$23,UserData!$D$23=-1)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IF(AK352&gt;0, AJ352 * UserData!$D$35/2 + AK352 * UserData!$D$35/2 + COUNTIF(AL352:AO352,TRUE)/4 * UserData!$D$36 + COUNTIF(AP352:AS352,TRUE)/4 * UserData!$D$37 + COUNTIF(AT352:AW352,TRUE)/4 * UserData!$D$38 + COUNTIF(AX352:BA352,TRUE)/4 * UserData!$D$39 + COUNTIF(BB352:BL352,TRUE) * UserData!$D$40, 0)</f>
        <v>29.524763976361424</v>
      </c>
    </row>
    <row r="353" spans="1:66" x14ac:dyDescent="0.25">
      <c r="A353">
        <v>151</v>
      </c>
      <c r="B353" s="3">
        <v>2</v>
      </c>
      <c r="C353" s="28">
        <v>188691.17719205335</v>
      </c>
      <c r="D353">
        <v>52</v>
      </c>
      <c r="E353">
        <v>35</v>
      </c>
      <c r="F353">
        <v>8</v>
      </c>
      <c r="G353">
        <v>3.0172409999999998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12</v>
      </c>
      <c r="P353">
        <v>5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0</v>
      </c>
      <c r="AE353">
        <v>9</v>
      </c>
      <c r="AF353">
        <v>10</v>
      </c>
      <c r="AG353">
        <v>33</v>
      </c>
      <c r="AH353">
        <v>9.6999999999999993</v>
      </c>
      <c r="AJ353" t="b">
        <f>OR(AND(B353=1,UserData!$D$4=1), AND(B353=2,UserData!$D$5=1), AND(B353=3,UserData!$D$6=1), UserData!$D$4=-1)</f>
        <v>1</v>
      </c>
      <c r="AK353">
        <f>IF(UserData!$D$2 &lt;&gt; -1, 1 -MIN(1, ABS(C353 - (UserData!$D$2+UserData!$D$3) / 2) / ABS(UserData!$D$2- (UserData!$D$2+UserData!$D$3) / 2 )), 1)</f>
        <v>0.82435599210425525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OR(AH353&lt;=UserData!$D$13, UserData!$D$13=-1)</f>
        <v>1</v>
      </c>
      <c r="AS353" t="b">
        <f>AND(AQ353=TRUE,OR(I353=UserData!$D$15, UserData!$D$15=-1, UserData!$D$15=1))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1</v>
      </c>
      <c r="AZ353" t="b">
        <f>OR(Q353&lt;&gt;UserData!$D$24,UserData!$D$24=-1,UserData!$D$24=0)</f>
        <v>1</v>
      </c>
      <c r="BA353" s="12" t="b">
        <f>OR(R353=UserData!$D$23,UserData!$D$23=-1)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IF(AK353&gt;0, AJ353 * UserData!$D$35/2 + AK353 * UserData!$D$35/2 + COUNTIF(AL353:AO353,TRUE)/4 * UserData!$D$36 + COUNTIF(AP353:AS353,TRUE)/4 * UserData!$D$37 + COUNTIF(AT353:AW353,TRUE)/4 * UserData!$D$38 + COUNTIF(AX353:BA353,TRUE)/4 * UserData!$D$39 + COUNTIF(BB353:BL353,TRUE) * UserData!$D$40, 0)</f>
        <v>29.56088998026064</v>
      </c>
    </row>
    <row r="354" spans="1:66" x14ac:dyDescent="0.25">
      <c r="A354">
        <v>424</v>
      </c>
      <c r="B354" s="3">
        <v>2</v>
      </c>
      <c r="C354" s="28">
        <v>200641.23449118249</v>
      </c>
      <c r="D354">
        <v>51</v>
      </c>
      <c r="E354">
        <v>27</v>
      </c>
      <c r="F354">
        <v>8</v>
      </c>
      <c r="G354">
        <v>3.2472370000000002</v>
      </c>
      <c r="H354">
        <v>5</v>
      </c>
      <c r="I354">
        <v>1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15</v>
      </c>
      <c r="P354">
        <v>3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2</v>
      </c>
      <c r="AD354">
        <v>1</v>
      </c>
      <c r="AE354">
        <v>16</v>
      </c>
      <c r="AF354">
        <v>25</v>
      </c>
      <c r="AG354">
        <v>37</v>
      </c>
      <c r="AH354">
        <v>6.2</v>
      </c>
      <c r="AJ354" t="b">
        <f>OR(AND(B354=1,UserData!$D$4=1), AND(B354=2,UserData!$D$5=1), AND(B354=3,UserData!$D$6=1), UserData!$D$4=-1)</f>
        <v>1</v>
      </c>
      <c r="AK354">
        <f>IF(UserData!$D$2 &lt;&gt; -1, 1 -MIN(1, ABS(C354 - (UserData!$D$2+UserData!$D$3) / 2) / ABS(UserData!$D$2- (UserData!$D$2+UserData!$D$3) / 2 )), 1)</f>
        <v>0.88643356687817521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OR(AH354&lt;=UserData!$D$13, UserData!$D$13=-1)</f>
        <v>1</v>
      </c>
      <c r="AS354" t="b">
        <f>AND(AQ354=TRUE,OR(I354=UserData!$D$15, UserData!$D$15=-1, UserData!$D$15=1))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1</v>
      </c>
      <c r="AZ354" t="b">
        <f>OR(Q354&lt;&gt;UserData!$D$24,UserData!$D$24=-1,UserData!$D$24=0)</f>
        <v>1</v>
      </c>
      <c r="BA354" s="12" t="b">
        <f>OR(R354=UserData!$D$23,UserData!$D$23=-1)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IF(AK354&gt;0, AJ354 * UserData!$D$35/2 + AK354 * UserData!$D$35/2 + COUNTIF(AL354:AO354,TRUE)/4 * UserData!$D$36 + COUNTIF(AP354:AS354,TRUE)/4 * UserData!$D$37 + COUNTIF(AT354:AW354,TRUE)/4 * UserData!$D$38 + COUNTIF(AX354:BA354,TRUE)/4 * UserData!$D$39 + COUNTIF(BB354:BL354,TRUE) * UserData!$D$40, 0)</f>
        <v>29.716083917195437</v>
      </c>
    </row>
    <row r="355" spans="1:66" x14ac:dyDescent="0.25">
      <c r="A355">
        <v>815</v>
      </c>
      <c r="B355" s="3">
        <v>2</v>
      </c>
      <c r="C355" s="28">
        <v>203157.27636042979</v>
      </c>
      <c r="D355">
        <v>56</v>
      </c>
      <c r="E355">
        <v>34</v>
      </c>
      <c r="F355">
        <v>8</v>
      </c>
      <c r="G355">
        <v>2.82213</v>
      </c>
      <c r="H355">
        <v>4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8</v>
      </c>
      <c r="P355">
        <v>4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14</v>
      </c>
      <c r="AF355">
        <v>57</v>
      </c>
      <c r="AG355">
        <v>25</v>
      </c>
      <c r="AH355">
        <v>3.6</v>
      </c>
      <c r="AJ355" t="b">
        <f>OR(AND(B355=1,UserData!$D$4=1), AND(B355=2,UserData!$D$5=1), AND(B355=3,UserData!$D$6=1), UserData!$D$4=-1)</f>
        <v>1</v>
      </c>
      <c r="AK355">
        <f>IF(UserData!$D$2 &lt;&gt; -1, 1 -MIN(1, ABS(C355 - (UserData!$D$2+UserData!$D$3) / 2) / ABS(UserData!$D$2- (UserData!$D$2+UserData!$D$3) / 2 )), 1)</f>
        <v>0.89950377845648255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UserData!$D$15=1))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1</v>
      </c>
      <c r="AY355" t="b">
        <f>AND(OR(P355&gt;=UserData!$D$21, UserData!$D$21=-1), OR(P355&lt;UserData!$D$22, UserData!$D$22=-1))</f>
        <v>1</v>
      </c>
      <c r="AZ355" t="b">
        <f>OR(Q355&lt;&gt;UserData!$D$24,UserData!$D$24=-1,UserData!$D$24=0)</f>
        <v>1</v>
      </c>
      <c r="BA355" s="12" t="b">
        <f>OR(R355=UserData!$D$23,UserData!$D$23=-1)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IF(AK355&gt;0, AJ355 * UserData!$D$35/2 + AK355 * UserData!$D$35/2 + COUNTIF(AL355:AO355,TRUE)/4 * UserData!$D$36 + COUNTIF(AP355:AS355,TRUE)/4 * UserData!$D$37 + COUNTIF(AT355:AW355,TRUE)/4 * UserData!$D$38 + COUNTIF(AX355:BA355,TRUE)/4 * UserData!$D$39 + COUNTIF(BB355:BL355,TRUE) * UserData!$D$40, 0)</f>
        <v>29.748759446141207</v>
      </c>
    </row>
    <row r="356" spans="1:66" x14ac:dyDescent="0.25">
      <c r="A356">
        <v>818</v>
      </c>
      <c r="B356" s="3">
        <v>2</v>
      </c>
      <c r="C356" s="28">
        <v>209500.72394399156</v>
      </c>
      <c r="D356">
        <v>61</v>
      </c>
      <c r="E356">
        <v>34</v>
      </c>
      <c r="F356">
        <v>14</v>
      </c>
      <c r="G356">
        <v>2.7956159999999999</v>
      </c>
      <c r="H356">
        <v>13</v>
      </c>
      <c r="I356">
        <v>1</v>
      </c>
      <c r="J356">
        <v>0</v>
      </c>
      <c r="K356">
        <v>1</v>
      </c>
      <c r="L356">
        <v>1</v>
      </c>
      <c r="M356">
        <v>0</v>
      </c>
      <c r="N356">
        <v>0</v>
      </c>
      <c r="O356">
        <v>17</v>
      </c>
      <c r="P356">
        <v>17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13</v>
      </c>
      <c r="AF356">
        <v>57</v>
      </c>
      <c r="AG356">
        <v>25</v>
      </c>
      <c r="AH356">
        <v>3.6</v>
      </c>
      <c r="AJ356" t="b">
        <f>OR(AND(B356=1,UserData!$D$4=1), AND(B356=2,UserData!$D$5=1), AND(B356=3,UserData!$D$6=1), UserData!$D$4=-1)</f>
        <v>1</v>
      </c>
      <c r="AK356">
        <f>IF(UserData!$D$2 &lt;&gt; -1, 1 -MIN(1, ABS(C356 - (UserData!$D$2+UserData!$D$3) / 2) / ABS(UserData!$D$2- (UserData!$D$2+UserData!$D$3) / 2 )), 1)</f>
        <v>0.93245641055153483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OR(AH356&lt;=UserData!$D$13, UserData!$D$13=-1)</f>
        <v>1</v>
      </c>
      <c r="AS356" t="b">
        <f>AND(AQ356=TRUE,OR(I356=UserData!$D$15, UserData!$D$15=-1, UserData!$D$15=1))</f>
        <v>1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OR(R356=UserData!$D$23,UserData!$D$23=-1)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IF(AK356&gt;0, AJ356 * UserData!$D$35/2 + AK356 * UserData!$D$35/2 + COUNTIF(AL356:AO356,TRUE)/4 * UserData!$D$36 + COUNTIF(AP356:AS356,TRUE)/4 * UserData!$D$37 + COUNTIF(AT356:AW356,TRUE)/4 * UserData!$D$38 + COUNTIF(AX356:BA356,TRUE)/4 * UserData!$D$39 + COUNTIF(BB356:BL356,TRUE) * UserData!$D$40, 0)</f>
        <v>29.831141026378837</v>
      </c>
    </row>
    <row r="357" spans="1:66" x14ac:dyDescent="0.25">
      <c r="A357">
        <v>981</v>
      </c>
      <c r="B357" s="3">
        <v>3</v>
      </c>
      <c r="C357" s="28">
        <v>212414.50101955971</v>
      </c>
      <c r="D357">
        <v>74</v>
      </c>
      <c r="E357">
        <v>39</v>
      </c>
      <c r="F357">
        <v>10</v>
      </c>
      <c r="G357">
        <v>3.7821859999999998</v>
      </c>
      <c r="H357">
        <v>9</v>
      </c>
      <c r="I357">
        <v>1</v>
      </c>
      <c r="J357">
        <v>1</v>
      </c>
      <c r="K357">
        <v>1</v>
      </c>
      <c r="L357">
        <v>0</v>
      </c>
      <c r="M357">
        <v>0</v>
      </c>
      <c r="N357">
        <v>0</v>
      </c>
      <c r="O357">
        <v>12</v>
      </c>
      <c r="P357">
        <v>1</v>
      </c>
      <c r="Q357">
        <v>1</v>
      </c>
      <c r="R357">
        <v>0</v>
      </c>
      <c r="S357">
        <v>0</v>
      </c>
      <c r="T357">
        <v>0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3</v>
      </c>
      <c r="AD357">
        <v>1</v>
      </c>
      <c r="AE357">
        <v>25</v>
      </c>
      <c r="AF357">
        <v>68</v>
      </c>
      <c r="AG357">
        <v>17</v>
      </c>
      <c r="AH357">
        <v>2.2999999999999998</v>
      </c>
      <c r="AJ357" t="b">
        <f>OR(AND(B357=1,UserData!$D$4=1), AND(B357=2,UserData!$D$5=1), AND(B357=3,UserData!$D$6=1), UserData!$D$4=-1)</f>
        <v>1</v>
      </c>
      <c r="AK357">
        <f>IF(UserData!$D$2 &lt;&gt; -1, 1 -MIN(1, ABS(C357 - (UserData!$D$2+UserData!$D$3) / 2) / ABS(UserData!$D$2- (UserData!$D$2+UserData!$D$3) / 2 )), 1)</f>
        <v>0.94759275757945227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UserData!$D$15=1))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1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1</v>
      </c>
      <c r="AZ357" t="b">
        <f>OR(Q357&lt;&gt;UserData!$D$24,UserData!$D$24=-1,UserData!$D$24=0)</f>
        <v>1</v>
      </c>
      <c r="BA357" s="12" t="b">
        <f>OR(R357=UserData!$D$23,UserData!$D$23=-1)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IF(AK357&gt;0, AJ357 * UserData!$D$35/2 + AK357 * UserData!$D$35/2 + COUNTIF(AL357:AO357,TRUE)/4 * UserData!$D$36 + COUNTIF(AP357:AS357,TRUE)/4 * UserData!$D$37 + COUNTIF(AT357:AW357,TRUE)/4 * UserData!$D$38 + COUNTIF(AX357:BA357,TRUE)/4 * UserData!$D$39 + COUNTIF(BB357:BL357,TRUE) * UserData!$D$40, 0)</f>
        <v>29.868981893948629</v>
      </c>
    </row>
    <row r="358" spans="1:66" x14ac:dyDescent="0.25">
      <c r="A358">
        <v>85</v>
      </c>
      <c r="B358" s="3">
        <v>2</v>
      </c>
      <c r="C358" s="28">
        <v>213849.40707037289</v>
      </c>
      <c r="D358">
        <v>60</v>
      </c>
      <c r="E358">
        <v>40</v>
      </c>
      <c r="F358">
        <v>20</v>
      </c>
      <c r="G358">
        <v>5.2879199999999997</v>
      </c>
      <c r="H358">
        <v>5</v>
      </c>
      <c r="I358">
        <v>1</v>
      </c>
      <c r="J358">
        <v>1</v>
      </c>
      <c r="K358">
        <v>0</v>
      </c>
      <c r="L358">
        <v>1</v>
      </c>
      <c r="M358">
        <v>1</v>
      </c>
      <c r="N358">
        <v>0</v>
      </c>
      <c r="O358">
        <v>17</v>
      </c>
      <c r="P358">
        <v>15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0</v>
      </c>
      <c r="AF358">
        <v>7</v>
      </c>
      <c r="AG358">
        <v>21</v>
      </c>
      <c r="AH358">
        <v>5.0999999999999996</v>
      </c>
      <c r="AJ358" t="b">
        <f>OR(AND(B358=1,UserData!$D$4=1), AND(B358=2,UserData!$D$5=1), AND(B358=3,UserData!$D$6=1), UserData!$D$4=-1)</f>
        <v>1</v>
      </c>
      <c r="AK358">
        <f>IF(UserData!$D$2 &lt;&gt; -1, 1 -MIN(1, ABS(C358 - (UserData!$D$2+UserData!$D$3) / 2) / ABS(UserData!$D$2- (UserData!$D$2+UserData!$D$3) / 2 )), 1)</f>
        <v>0.95504673754232627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OR(AH358&lt;=UserData!$D$13, UserData!$D$13=-1)</f>
        <v>1</v>
      </c>
      <c r="AS358" t="b">
        <f>AND(AQ358=TRUE,OR(I358=UserData!$D$15, UserData!$D$15=-1, UserData!$D$15=1))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OR(R358=UserData!$D$23,UserData!$D$23=-1)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IF(AK358&gt;0, AJ358 * UserData!$D$35/2 + AK358 * UserData!$D$35/2 + COUNTIF(AL358:AO358,TRUE)/4 * UserData!$D$36 + COUNTIF(AP358:AS358,TRUE)/4 * UserData!$D$37 + COUNTIF(AT358:AW358,TRUE)/4 * UserData!$D$38 + COUNTIF(AX358:BA358,TRUE)/4 * UserData!$D$39 + COUNTIF(BB358:BL358,TRUE) * UserData!$D$40, 0)</f>
        <v>29.887616843855817</v>
      </c>
    </row>
    <row r="359" spans="1:66" x14ac:dyDescent="0.25">
      <c r="A359">
        <v>1126</v>
      </c>
      <c r="B359" s="3">
        <v>3</v>
      </c>
      <c r="C359" s="28">
        <v>220139.757041629</v>
      </c>
      <c r="D359">
        <v>72</v>
      </c>
      <c r="E359">
        <v>45</v>
      </c>
      <c r="F359">
        <v>10</v>
      </c>
      <c r="G359">
        <v>5.1608609999999997</v>
      </c>
      <c r="H359">
        <v>20</v>
      </c>
      <c r="I359">
        <v>1</v>
      </c>
      <c r="J359">
        <v>1</v>
      </c>
      <c r="K359">
        <v>1</v>
      </c>
      <c r="L359">
        <v>1</v>
      </c>
      <c r="M359">
        <v>0</v>
      </c>
      <c r="N359">
        <v>0</v>
      </c>
      <c r="O359">
        <v>18</v>
      </c>
      <c r="P359">
        <v>18</v>
      </c>
      <c r="Q359">
        <v>0</v>
      </c>
      <c r="R359">
        <v>1</v>
      </c>
      <c r="S359">
        <v>0</v>
      </c>
      <c r="T359">
        <v>0</v>
      </c>
      <c r="U359">
        <v>1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3</v>
      </c>
      <c r="AD359">
        <v>1</v>
      </c>
      <c r="AE359">
        <v>17</v>
      </c>
      <c r="AF359">
        <v>81</v>
      </c>
      <c r="AG359">
        <v>39</v>
      </c>
      <c r="AH359">
        <v>9.5</v>
      </c>
      <c r="AJ359" t="b">
        <f>OR(AND(B359=1,UserData!$D$4=1), AND(B359=2,UserData!$D$5=1), AND(B359=3,UserData!$D$6=1), UserData!$D$4=-1)</f>
        <v>1</v>
      </c>
      <c r="AK359">
        <f>IF(UserData!$D$2 &lt;&gt; -1, 1 -MIN(1, ABS(C359 - (UserData!$D$2+UserData!$D$3) / 2) / ABS(UserData!$D$2- (UserData!$D$2+UserData!$D$3) / 2 )), 1)</f>
        <v>0.98772354075089608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OR(AH359&lt;=UserData!$D$13, UserData!$D$13=-1)</f>
        <v>1</v>
      </c>
      <c r="AS359" t="b">
        <f>AND(AQ359=TRUE,OR(I359=UserData!$D$15, UserData!$D$15=-1, UserData!$D$15=1))</f>
        <v>1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OR(R359=UserData!$D$23,UserData!$D$23=-1)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IF(AK359&gt;0, AJ359 * UserData!$D$35/2 + AK359 * UserData!$D$35/2 + COUNTIF(AL359:AO359,TRUE)/4 * UserData!$D$36 + COUNTIF(AP359:AS359,TRUE)/4 * UserData!$D$37 + COUNTIF(AT359:AW359,TRUE)/4 * UserData!$D$38 + COUNTIF(AX359:BA359,TRUE)/4 * UserData!$D$39 + COUNTIF(BB359:BL359,TRUE) * UserData!$D$40, 0)</f>
        <v>29.969308851877241</v>
      </c>
    </row>
    <row r="360" spans="1:66" x14ac:dyDescent="0.25">
      <c r="A360">
        <v>717</v>
      </c>
      <c r="B360" s="3">
        <v>3</v>
      </c>
      <c r="C360" s="28">
        <v>220139.757041629</v>
      </c>
      <c r="D360">
        <v>72</v>
      </c>
      <c r="E360">
        <v>45</v>
      </c>
      <c r="F360">
        <v>10</v>
      </c>
      <c r="G360">
        <v>5.1608609999999997</v>
      </c>
      <c r="H360">
        <v>15</v>
      </c>
      <c r="I360">
        <v>1</v>
      </c>
      <c r="J360">
        <v>1</v>
      </c>
      <c r="K360">
        <v>1</v>
      </c>
      <c r="L360">
        <v>1</v>
      </c>
      <c r="M360">
        <v>0</v>
      </c>
      <c r="N360">
        <v>0</v>
      </c>
      <c r="O360">
        <v>18</v>
      </c>
      <c r="P360">
        <v>18</v>
      </c>
      <c r="Q360">
        <v>0</v>
      </c>
      <c r="R360">
        <v>1</v>
      </c>
      <c r="S360">
        <v>0</v>
      </c>
      <c r="T360">
        <v>0</v>
      </c>
      <c r="U360">
        <v>1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3</v>
      </c>
      <c r="AD360">
        <v>1</v>
      </c>
      <c r="AE360">
        <v>17</v>
      </c>
      <c r="AF360">
        <v>52</v>
      </c>
      <c r="AG360">
        <v>40</v>
      </c>
      <c r="AH360">
        <v>11</v>
      </c>
      <c r="AJ360" t="b">
        <f>OR(AND(B360=1,UserData!$D$4=1), AND(B360=2,UserData!$D$5=1), AND(B360=3,UserData!$D$6=1), UserData!$D$4=-1)</f>
        <v>1</v>
      </c>
      <c r="AK360">
        <f>IF(UserData!$D$2 &lt;&gt; -1, 1 -MIN(1, ABS(C360 - (UserData!$D$2+UserData!$D$3) / 2) / ABS(UserData!$D$2- (UserData!$D$2+UserData!$D$3) / 2 )), 1)</f>
        <v>0.98772354075089608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OR(AH360&lt;=UserData!$D$13, UserData!$D$13=-1)</f>
        <v>0</v>
      </c>
      <c r="AS360" t="b">
        <f>AND(AQ360=TRUE,OR(I360=UserData!$D$15, UserData!$D$15=-1, UserData!$D$15=1))</f>
        <v>1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OR(R360=UserData!$D$23,UserData!$D$23=-1)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IF(AK360&gt;0, AJ360 * UserData!$D$35/2 + AK360 * UserData!$D$35/2 + COUNTIF(AL360:AO360,TRUE)/4 * UserData!$D$36 + COUNTIF(AP360:AS360,TRUE)/4 * UserData!$D$37 + COUNTIF(AT360:AW360,TRUE)/4 * UserData!$D$38 + COUNTIF(AX360:BA360,TRUE)/4 * UserData!$D$39 + COUNTIF(BB360:BL360,TRUE) * UserData!$D$40, 0)</f>
        <v>28.719308851877241</v>
      </c>
    </row>
    <row r="361" spans="1:66" x14ac:dyDescent="0.25">
      <c r="A361">
        <v>1088</v>
      </c>
      <c r="B361" s="3">
        <v>2</v>
      </c>
      <c r="C361" s="28">
        <v>226429.05034398349</v>
      </c>
      <c r="D361">
        <v>60</v>
      </c>
      <c r="E361">
        <v>40</v>
      </c>
      <c r="F361">
        <v>10</v>
      </c>
      <c r="G361">
        <v>4.5087760000000001</v>
      </c>
      <c r="H361">
        <v>5</v>
      </c>
      <c r="I361">
        <v>1</v>
      </c>
      <c r="J361">
        <v>1</v>
      </c>
      <c r="K361">
        <v>1</v>
      </c>
      <c r="L361">
        <v>0</v>
      </c>
      <c r="M361">
        <v>1</v>
      </c>
      <c r="N361">
        <v>0</v>
      </c>
      <c r="O361">
        <v>6</v>
      </c>
      <c r="P361">
        <v>3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10</v>
      </c>
      <c r="AF361">
        <v>78</v>
      </c>
      <c r="AG361">
        <v>14</v>
      </c>
      <c r="AH361">
        <v>2.2999999999999998</v>
      </c>
      <c r="AJ361" t="b">
        <f>OR(AND(B361=1,UserData!$D$4=1), AND(B361=2,UserData!$D$5=1), AND(B361=3,UserData!$D$6=1), UserData!$D$4=-1)</f>
        <v>1</v>
      </c>
      <c r="AK361">
        <f>IF(UserData!$D$2 &lt;&gt; -1, 1 -MIN(1, ABS(C361 - (UserData!$D$2+UserData!$D$3) / 2) / ABS(UserData!$D$2- (UserData!$D$2+UserData!$D$3) / 2 )), 1)</f>
        <v>0.97960514517260344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UserData!$D$15=1))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1</v>
      </c>
      <c r="AW361" t="b">
        <f>OR(N361=UserData!$D$16, UserData!$D$16=-1)</f>
        <v>1</v>
      </c>
      <c r="AX361" t="b">
        <f>OR(O361&gt;=UserData!$D$20, UserData!$D$20=-1)</f>
        <v>1</v>
      </c>
      <c r="AY361" t="b">
        <f>AND(OR(P361&gt;=UserData!$D$21, UserData!$D$21=-1), OR(P361&lt;UserData!$D$22, UserData!$D$22=-1))</f>
        <v>1</v>
      </c>
      <c r="AZ361" t="b">
        <f>OR(Q361&lt;&gt;UserData!$D$24,UserData!$D$24=-1,UserData!$D$24=0)</f>
        <v>1</v>
      </c>
      <c r="BA361" s="12" t="b">
        <f>OR(R361=UserData!$D$23,UserData!$D$23=-1)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IF(AK361&gt;0, AJ361 * UserData!$D$35/2 + AK361 * UserData!$D$35/2 + COUNTIF(AL361:AO361,TRUE)/4 * UserData!$D$36 + COUNTIF(AP361:AS361,TRUE)/4 * UserData!$D$37 + COUNTIF(AT361:AW361,TRUE)/4 * UserData!$D$38 + COUNTIF(AX361:BA361,TRUE)/4 * UserData!$D$39 + COUNTIF(BB361:BL361,TRUE) * UserData!$D$40, 0)</f>
        <v>29.949012862931511</v>
      </c>
    </row>
    <row r="362" spans="1:66" x14ac:dyDescent="0.25">
      <c r="A362">
        <v>38</v>
      </c>
      <c r="B362" s="3">
        <v>2</v>
      </c>
      <c r="C362" s="28">
        <v>227309.60776198786</v>
      </c>
      <c r="D362">
        <v>65</v>
      </c>
      <c r="E362">
        <v>52</v>
      </c>
      <c r="F362">
        <v>13</v>
      </c>
      <c r="G362">
        <v>6.099793</v>
      </c>
      <c r="H362">
        <v>10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15</v>
      </c>
      <c r="P362">
        <v>2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2</v>
      </c>
      <c r="AD362">
        <v>1</v>
      </c>
      <c r="AE362">
        <v>0</v>
      </c>
      <c r="AF362">
        <v>3</v>
      </c>
      <c r="AG362">
        <v>29</v>
      </c>
      <c r="AH362">
        <v>8.6999999999999993</v>
      </c>
      <c r="AJ362" t="b">
        <f>OR(AND(B362=1,UserData!$D$4=1), AND(B362=2,UserData!$D$5=1), AND(B362=3,UserData!$D$6=1), UserData!$D$4=-1)</f>
        <v>1</v>
      </c>
      <c r="AK362">
        <f>IF(UserData!$D$2 &lt;&gt; -1, 1 -MIN(1, ABS(C362 - (UserData!$D$2+UserData!$D$3) / 2) / ABS(UserData!$D$2- (UserData!$D$2+UserData!$D$3) / 2 )), 1)</f>
        <v>0.9750308684481831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OR(AH362&lt;=UserData!$D$13, UserData!$D$13=-1)</f>
        <v>1</v>
      </c>
      <c r="AS362" t="b">
        <f>AND(AQ362=TRUE,OR(I362=UserData!$D$15, UserData!$D$15=-1, UserData!$D$15=1))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1</v>
      </c>
      <c r="AZ362" t="b">
        <f>OR(Q362&lt;&gt;UserData!$D$24,UserData!$D$24=-1,UserData!$D$24=0)</f>
        <v>1</v>
      </c>
      <c r="BA362" s="12" t="b">
        <f>OR(R362=UserData!$D$23,UserData!$D$23=-1)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IF(AK362&gt;0, AJ362 * UserData!$D$35/2 + AK362 * UserData!$D$35/2 + COUNTIF(AL362:AO362,TRUE)/4 * UserData!$D$36 + COUNTIF(AP362:AS362,TRUE)/4 * UserData!$D$37 + COUNTIF(AT362:AW362,TRUE)/4 * UserData!$D$38 + COUNTIF(AX362:BA362,TRUE)/4 * UserData!$D$39 + COUNTIF(BB362:BL362,TRUE) * UserData!$D$40, 0)</f>
        <v>29.937577171120459</v>
      </c>
    </row>
    <row r="363" spans="1:66" x14ac:dyDescent="0.25">
      <c r="A363">
        <v>186</v>
      </c>
      <c r="B363" s="3">
        <v>1</v>
      </c>
      <c r="C363" s="28">
        <v>43158.320449939689</v>
      </c>
      <c r="D363">
        <v>25</v>
      </c>
      <c r="E363">
        <v>17</v>
      </c>
      <c r="F363">
        <v>5</v>
      </c>
      <c r="G363">
        <v>10.268750000000001</v>
      </c>
      <c r="H363">
        <v>7</v>
      </c>
      <c r="I363">
        <v>1</v>
      </c>
      <c r="J363">
        <v>1</v>
      </c>
      <c r="K363">
        <v>0</v>
      </c>
      <c r="L363">
        <v>1</v>
      </c>
      <c r="M363">
        <v>1</v>
      </c>
      <c r="N363">
        <v>1</v>
      </c>
      <c r="O363">
        <v>18</v>
      </c>
      <c r="P363">
        <v>11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2</v>
      </c>
      <c r="AD363">
        <v>1</v>
      </c>
      <c r="AE363">
        <v>3</v>
      </c>
      <c r="AF363">
        <v>12</v>
      </c>
      <c r="AG363">
        <v>16</v>
      </c>
      <c r="AH363">
        <v>3.1</v>
      </c>
      <c r="AJ363" t="b">
        <f>OR(AND(B363=1,UserData!$D$4=1), AND(B363=2,UserData!$D$5=1), AND(B363=3,UserData!$D$6=1), UserData!$D$4=-1)</f>
        <v>1</v>
      </c>
      <c r="AK363">
        <f>IF(UserData!$D$2 &lt;&gt; -1, 1 -MIN(1, ABS(C363 - (UserData!$D$2+UserData!$D$3) / 2) / ABS(UserData!$D$2- (UserData!$D$2+UserData!$D$3) / 2 )), 1)</f>
        <v>6.8349006503515275E-2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0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UserData!$D$15=1))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OR(R363=UserData!$D$23,UserData!$D$23=-1)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IF(AK363&gt;0, AJ363 * UserData!$D$35/2 + AK363 * UserData!$D$35/2 + COUNTIF(AL363:AO363,TRUE)/4 * UserData!$D$36 + COUNTIF(AP363:AS363,TRUE)/4 * UserData!$D$37 + COUNTIF(AT363:AW363,TRUE)/4 * UserData!$D$38 + COUNTIF(AX363:BA363,TRUE)/4 * UserData!$D$39 + COUNTIF(BB363:BL363,TRUE) * UserData!$D$40, 0)</f>
        <v>26.42087251625879</v>
      </c>
    </row>
    <row r="364" spans="1:66" x14ac:dyDescent="0.25">
      <c r="A364">
        <v>190</v>
      </c>
      <c r="B364" s="3">
        <v>1</v>
      </c>
      <c r="C364" s="28">
        <v>44662.752798600166</v>
      </c>
      <c r="D364">
        <v>33</v>
      </c>
      <c r="E364">
        <v>16</v>
      </c>
      <c r="F364">
        <v>10</v>
      </c>
      <c r="G364">
        <v>9.1210760000000004</v>
      </c>
      <c r="H364">
        <v>9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1</v>
      </c>
      <c r="O364">
        <v>18</v>
      </c>
      <c r="P364">
        <v>5</v>
      </c>
      <c r="Q364">
        <v>0</v>
      </c>
      <c r="R364">
        <v>0</v>
      </c>
      <c r="S364">
        <v>0</v>
      </c>
      <c r="T364">
        <v>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7</v>
      </c>
      <c r="AF364">
        <v>12</v>
      </c>
      <c r="AG364">
        <v>16</v>
      </c>
      <c r="AH364">
        <v>3.1</v>
      </c>
      <c r="AJ364" t="b">
        <f>OR(AND(B364=1,UserData!$D$4=1), AND(B364=2,UserData!$D$5=1), AND(B364=3,UserData!$D$6=1), UserData!$D$4=-1)</f>
        <v>1</v>
      </c>
      <c r="AK364">
        <f>IF(UserData!$D$2 &lt;&gt; -1, 1 -MIN(1, ABS(C364 - (UserData!$D$2+UserData!$D$3) / 2) / ABS(UserData!$D$2- (UserData!$D$2+UserData!$D$3) / 2 )), 1)</f>
        <v>7.6164158287187589E-2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UserData!$D$15=1))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1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1</v>
      </c>
      <c r="AZ364" t="b">
        <f>OR(Q364&lt;&gt;UserData!$D$24,UserData!$D$24=-1,UserData!$D$24=0)</f>
        <v>1</v>
      </c>
      <c r="BA364" s="12" t="b">
        <f>OR(R364=UserData!$D$23,UserData!$D$23=-1)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IF(AK364&gt;0, AJ364 * UserData!$D$35/2 + AK364 * UserData!$D$35/2 + COUNTIF(AL364:AO364,TRUE)/4 * UserData!$D$36 + COUNTIF(AP364:AS364,TRUE)/4 * UserData!$D$37 + COUNTIF(AT364:AW364,TRUE)/4 * UserData!$D$38 + COUNTIF(AX364:BA364,TRUE)/4 * UserData!$D$39 + COUNTIF(BB364:BL364,TRUE) * UserData!$D$40, 0)</f>
        <v>27.690410395717969</v>
      </c>
    </row>
    <row r="365" spans="1:66" x14ac:dyDescent="0.25">
      <c r="A365">
        <v>189</v>
      </c>
      <c r="B365" s="3">
        <v>1</v>
      </c>
      <c r="C365" s="28">
        <v>49557.771485286517</v>
      </c>
      <c r="D365">
        <v>25</v>
      </c>
      <c r="E365">
        <v>17</v>
      </c>
      <c r="F365">
        <v>5</v>
      </c>
      <c r="G365">
        <v>10.268750000000001</v>
      </c>
      <c r="H365">
        <v>7</v>
      </c>
      <c r="I365">
        <v>1</v>
      </c>
      <c r="J365">
        <v>1</v>
      </c>
      <c r="K365">
        <v>0</v>
      </c>
      <c r="L365">
        <v>1</v>
      </c>
      <c r="M365">
        <v>1</v>
      </c>
      <c r="N365">
        <v>1</v>
      </c>
      <c r="O365">
        <v>18</v>
      </c>
      <c r="P365">
        <v>16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1</v>
      </c>
      <c r="AE365">
        <v>3</v>
      </c>
      <c r="AF365">
        <v>12</v>
      </c>
      <c r="AG365">
        <v>16</v>
      </c>
      <c r="AH365">
        <v>3.1</v>
      </c>
      <c r="AJ365" t="b">
        <f>OR(AND(B365=1,UserData!$D$4=1), AND(B365=2,UserData!$D$5=1), AND(B365=3,UserData!$D$6=1), UserData!$D$4=-1)</f>
        <v>1</v>
      </c>
      <c r="AK365">
        <f>IF(UserData!$D$2 &lt;&gt; -1, 1 -MIN(1, ABS(C365 - (UserData!$D$2+UserData!$D$3) / 2) / ABS(UserData!$D$2- (UserData!$D$2+UserData!$D$3) / 2 )), 1)</f>
        <v>0.10159256259824068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UserData!$D$15=1))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OR(R365=UserData!$D$23,UserData!$D$23=-1)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IF(AK365&gt;0, AJ365 * UserData!$D$35/2 + AK365 * UserData!$D$35/2 + COUNTIF(AL365:AO365,TRUE)/4 * UserData!$D$36 + COUNTIF(AP365:AS365,TRUE)/4 * UserData!$D$37 + COUNTIF(AT365:AW365,TRUE)/4 * UserData!$D$38 + COUNTIF(AX365:BA365,TRUE)/4 * UserData!$D$39 + COUNTIF(BB365:BL365,TRUE) * UserData!$D$40, 0)</f>
        <v>26.503981406495601</v>
      </c>
    </row>
    <row r="366" spans="1:66" x14ac:dyDescent="0.25">
      <c r="A366">
        <v>543</v>
      </c>
      <c r="B366" s="3">
        <v>2</v>
      </c>
      <c r="C366" s="28">
        <v>62897.159699151278</v>
      </c>
      <c r="D366">
        <v>42</v>
      </c>
      <c r="E366">
        <v>26</v>
      </c>
      <c r="F366">
        <v>6</v>
      </c>
      <c r="G366">
        <v>9.1758319999999998</v>
      </c>
      <c r="H366">
        <v>5</v>
      </c>
      <c r="I366">
        <v>0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9</v>
      </c>
      <c r="P366">
        <v>3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10</v>
      </c>
      <c r="AF366">
        <v>37</v>
      </c>
      <c r="AG366">
        <v>19</v>
      </c>
      <c r="AH366">
        <v>4</v>
      </c>
      <c r="AJ366" t="b">
        <f>OR(AND(B366=1,UserData!$D$4=1), AND(B366=2,UserData!$D$5=1), AND(B366=3,UserData!$D$6=1), UserData!$D$4=-1)</f>
        <v>1</v>
      </c>
      <c r="AK366">
        <f>IF(UserData!$D$2 &lt;&gt; -1, 1 -MIN(1, ABS(C366 - (UserData!$D$2+UserData!$D$3) / 2) / ABS(UserData!$D$2- (UserData!$D$2+UserData!$D$3) / 2 )), 1)</f>
        <v>0.17088736584114084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UserData!$D$15=1))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1</v>
      </c>
      <c r="AY366" t="b">
        <f>AND(OR(P366&gt;=UserData!$D$21, UserData!$D$21=-1), OR(P366&lt;UserData!$D$22, UserData!$D$22=-1))</f>
        <v>1</v>
      </c>
      <c r="AZ366" t="b">
        <f>OR(Q366&lt;&gt;UserData!$D$24,UserData!$D$24=-1,UserData!$D$24=0)</f>
        <v>1</v>
      </c>
      <c r="BA366" s="12" t="b">
        <f>OR(R366=UserData!$D$23,UserData!$D$23=-1)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IF(AK366&gt;0, AJ366 * UserData!$D$35/2 + AK366 * UserData!$D$35/2 + COUNTIF(AL366:AO366,TRUE)/4 * UserData!$D$36 + COUNTIF(AP366:AS366,TRUE)/4 * UserData!$D$37 + COUNTIF(AT366:AW366,TRUE)/4 * UserData!$D$38 + COUNTIF(AX366:BA366,TRUE)/4 * UserData!$D$39 + COUNTIF(BB366:BL366,TRUE) * UserData!$D$40, 0)</f>
        <v>27.927218414602851</v>
      </c>
    </row>
    <row r="367" spans="1:66" x14ac:dyDescent="0.25">
      <c r="A367">
        <v>1117</v>
      </c>
      <c r="B367" s="3">
        <v>2</v>
      </c>
      <c r="C367" s="28">
        <v>66670.87656975085</v>
      </c>
      <c r="D367">
        <v>43</v>
      </c>
      <c r="E367">
        <v>30</v>
      </c>
      <c r="F367">
        <v>6</v>
      </c>
      <c r="G367">
        <v>5.898625</v>
      </c>
      <c r="H367">
        <v>10</v>
      </c>
      <c r="I367">
        <v>1</v>
      </c>
      <c r="J367">
        <v>0</v>
      </c>
      <c r="K367">
        <v>1</v>
      </c>
      <c r="L367">
        <v>1</v>
      </c>
      <c r="M367">
        <v>0</v>
      </c>
      <c r="N367">
        <v>0</v>
      </c>
      <c r="O367">
        <v>5</v>
      </c>
      <c r="P367">
        <v>5</v>
      </c>
      <c r="Q367">
        <v>0</v>
      </c>
      <c r="R367">
        <v>1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0</v>
      </c>
      <c r="AE367">
        <v>7</v>
      </c>
      <c r="AF367">
        <v>81</v>
      </c>
      <c r="AG367">
        <v>39</v>
      </c>
      <c r="AH367">
        <v>9.5</v>
      </c>
      <c r="AJ367" t="b">
        <f>OR(AND(B367=1,UserData!$D$4=1), AND(B367=2,UserData!$D$5=1), AND(B367=3,UserData!$D$6=1), UserData!$D$4=-1)</f>
        <v>1</v>
      </c>
      <c r="AK367">
        <f>IF(UserData!$D$2 &lt;&gt; -1, 1 -MIN(1, ABS(C367 - (UserData!$D$2+UserData!$D$3) / 2) / ABS(UserData!$D$2- (UserData!$D$2+UserData!$D$3) / 2 )), 1)</f>
        <v>0.19049088617131682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OR(AH367&lt;=UserData!$D$13, UserData!$D$13=-1)</f>
        <v>1</v>
      </c>
      <c r="AS367" t="b">
        <f>AND(AQ367=TRUE,OR(I367=UserData!$D$15, UserData!$D$15=-1, UserData!$D$15=1))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1</v>
      </c>
      <c r="AY367" t="b">
        <f>AND(OR(P367&gt;=UserData!$D$21, UserData!$D$21=-1), OR(P367&lt;UserData!$D$22, UserData!$D$22=-1))</f>
        <v>1</v>
      </c>
      <c r="AZ367" t="b">
        <f>OR(Q367&lt;&gt;UserData!$D$24,UserData!$D$24=-1,UserData!$D$24=0)</f>
        <v>1</v>
      </c>
      <c r="BA367" s="12" t="b">
        <f>OR(R367=UserData!$D$23,UserData!$D$23=-1)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IF(AK367&gt;0, AJ367 * UserData!$D$35/2 + AK367 * UserData!$D$35/2 + COUNTIF(AL367:AO367,TRUE)/4 * UserData!$D$36 + COUNTIF(AP367:AS367,TRUE)/4 * UserData!$D$37 + COUNTIF(AT367:AW367,TRUE)/4 * UserData!$D$38 + COUNTIF(AX367:BA367,TRUE)/4 * UserData!$D$39 + COUNTIF(BB367:BL367,TRUE) * UserData!$D$40, 0)</f>
        <v>27.976227215428292</v>
      </c>
    </row>
    <row r="368" spans="1:66" x14ac:dyDescent="0.25">
      <c r="A368">
        <v>724</v>
      </c>
      <c r="B368" s="3">
        <v>2</v>
      </c>
      <c r="C368" s="28">
        <v>68880.283187265639</v>
      </c>
      <c r="D368">
        <v>45</v>
      </c>
      <c r="E368">
        <v>28</v>
      </c>
      <c r="F368">
        <v>6</v>
      </c>
      <c r="G368">
        <v>0.41648499999999999</v>
      </c>
      <c r="H368">
        <v>8</v>
      </c>
      <c r="I368">
        <v>1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5</v>
      </c>
      <c r="P368">
        <v>5</v>
      </c>
      <c r="Q368">
        <v>0</v>
      </c>
      <c r="R368">
        <v>1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0</v>
      </c>
      <c r="AE368">
        <v>11</v>
      </c>
      <c r="AF368">
        <v>53</v>
      </c>
      <c r="AG368">
        <v>24</v>
      </c>
      <c r="AH368">
        <v>8.6999999999999993</v>
      </c>
      <c r="AJ368" t="b">
        <f>OR(AND(B368=1,UserData!$D$4=1), AND(B368=2,UserData!$D$5=1), AND(B368=3,UserData!$D$6=1), UserData!$D$4=-1)</f>
        <v>1</v>
      </c>
      <c r="AK368">
        <f>IF(UserData!$D$2 &lt;&gt; -1, 1 -MIN(1, ABS(C368 - (UserData!$D$2+UserData!$D$3) / 2) / ABS(UserData!$D$2- (UserData!$D$2+UserData!$D$3) / 2 )), 1)</f>
        <v>0.20196820390056014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OR(AH368&lt;=UserData!$D$13, UserData!$D$13=-1)</f>
        <v>1</v>
      </c>
      <c r="AS368" t="b">
        <f>AND(AQ368=TRUE,OR(I368=UserData!$D$15, UserData!$D$15=-1, UserData!$D$15=1))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1</v>
      </c>
      <c r="AY368" t="b">
        <f>AND(OR(P368&gt;=UserData!$D$21, UserData!$D$21=-1), OR(P368&lt;UserData!$D$22, UserData!$D$22=-1))</f>
        <v>1</v>
      </c>
      <c r="AZ368" t="b">
        <f>OR(Q368&lt;&gt;UserData!$D$24,UserData!$D$24=-1,UserData!$D$24=0)</f>
        <v>1</v>
      </c>
      <c r="BA368" s="12" t="b">
        <f>OR(R368=UserData!$D$23,UserData!$D$23=-1)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IF(AK368&gt;0, AJ368 * UserData!$D$35/2 + AK368 * UserData!$D$35/2 + COUNTIF(AL368:AO368,TRUE)/4 * UserData!$D$36 + COUNTIF(AP368:AS368,TRUE)/4 * UserData!$D$37 + COUNTIF(AT368:AW368,TRUE)/4 * UserData!$D$38 + COUNTIF(AX368:BA368,TRUE)/4 * UserData!$D$39 + COUNTIF(BB368:BL368,TRUE) * UserData!$D$40, 0)</f>
        <v>28.0049205097514</v>
      </c>
    </row>
    <row r="369" spans="1:66" x14ac:dyDescent="0.25">
      <c r="A369">
        <v>313</v>
      </c>
      <c r="B369" s="3">
        <v>2</v>
      </c>
      <c r="C369" s="28">
        <v>69060.633925864619</v>
      </c>
      <c r="D369">
        <v>43</v>
      </c>
      <c r="E369">
        <v>26</v>
      </c>
      <c r="F369">
        <v>6</v>
      </c>
      <c r="G369">
        <v>7.8581269999999996</v>
      </c>
      <c r="H369">
        <v>10</v>
      </c>
      <c r="I369">
        <v>1</v>
      </c>
      <c r="J369">
        <v>1</v>
      </c>
      <c r="K369">
        <v>1</v>
      </c>
      <c r="L369">
        <v>1</v>
      </c>
      <c r="M369">
        <v>0</v>
      </c>
      <c r="N369">
        <v>0</v>
      </c>
      <c r="O369">
        <v>5</v>
      </c>
      <c r="P369">
        <v>5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4</v>
      </c>
      <c r="AD369">
        <v>0</v>
      </c>
      <c r="AE369">
        <v>11</v>
      </c>
      <c r="AF369">
        <v>20</v>
      </c>
      <c r="AG369">
        <v>23</v>
      </c>
      <c r="AH369">
        <v>4.9000000000000004</v>
      </c>
      <c r="AJ369" t="b">
        <f>OR(AND(B369=1,UserData!$D$4=1), AND(B369=2,UserData!$D$5=1), AND(B369=3,UserData!$D$6=1), UserData!$D$4=-1)</f>
        <v>1</v>
      </c>
      <c r="AK369">
        <f>IF(UserData!$D$2 &lt;&gt; -1, 1 -MIN(1, ABS(C369 - (UserData!$D$2+UserData!$D$3) / 2) / ABS(UserData!$D$2- (UserData!$D$2+UserData!$D$3) / 2 )), 1)</f>
        <v>0.20290508112053185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UserData!$D$15=1))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1</v>
      </c>
      <c r="AY369" t="b">
        <f>AND(OR(P369&gt;=UserData!$D$21, UserData!$D$21=-1), OR(P369&lt;UserData!$D$22, UserData!$D$22=-1))</f>
        <v>1</v>
      </c>
      <c r="AZ369" t="b">
        <f>OR(Q369&lt;&gt;UserData!$D$24,UserData!$D$24=-1,UserData!$D$24=0)</f>
        <v>1</v>
      </c>
      <c r="BA369" s="12" t="b">
        <f>OR(R369=UserData!$D$23,UserData!$D$23=-1)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IF(AK369&gt;0, AJ369 * UserData!$D$35/2 + AK369 * UserData!$D$35/2 + COUNTIF(AL369:AO369,TRUE)/4 * UserData!$D$36 + COUNTIF(AP369:AS369,TRUE)/4 * UserData!$D$37 + COUNTIF(AT369:AW369,TRUE)/4 * UserData!$D$38 + COUNTIF(AX369:BA369,TRUE)/4 * UserData!$D$39 + COUNTIF(BB369:BL369,TRUE) * UserData!$D$40, 0)</f>
        <v>28.007262702801331</v>
      </c>
    </row>
    <row r="370" spans="1:66" x14ac:dyDescent="0.25">
      <c r="A370">
        <v>324</v>
      </c>
      <c r="B370" s="3">
        <v>2</v>
      </c>
      <c r="C370" s="28">
        <v>69186.654271772743</v>
      </c>
      <c r="D370">
        <v>55</v>
      </c>
      <c r="E370">
        <v>37</v>
      </c>
      <c r="F370">
        <v>12</v>
      </c>
      <c r="G370">
        <v>6.0609780000000004</v>
      </c>
      <c r="H370">
        <v>10</v>
      </c>
      <c r="I370">
        <v>0</v>
      </c>
      <c r="J370">
        <v>0</v>
      </c>
      <c r="K370">
        <v>0</v>
      </c>
      <c r="L370">
        <v>1</v>
      </c>
      <c r="M370">
        <v>1</v>
      </c>
      <c r="N370">
        <v>1</v>
      </c>
      <c r="O370">
        <v>17</v>
      </c>
      <c r="P370">
        <v>7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4</v>
      </c>
      <c r="AD370">
        <v>1</v>
      </c>
      <c r="AE370">
        <v>6</v>
      </c>
      <c r="AF370">
        <v>21</v>
      </c>
      <c r="AG370">
        <v>23</v>
      </c>
      <c r="AH370">
        <v>6.8</v>
      </c>
      <c r="AJ370" t="b">
        <f>OR(AND(B370=1,UserData!$D$4=1), AND(B370=2,UserData!$D$5=1), AND(B370=3,UserData!$D$6=1), UserData!$D$4=-1)</f>
        <v>1</v>
      </c>
      <c r="AK370">
        <f>IF(UserData!$D$2 &lt;&gt; -1, 1 -MIN(1, ABS(C370 - (UserData!$D$2+UserData!$D$3) / 2) / ABS(UserData!$D$2- (UserData!$D$2+UserData!$D$3) / 2 )), 1)</f>
        <v>0.20355972546660683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OR(AH370&lt;=UserData!$D$13, UserData!$D$13=-1)</f>
        <v>1</v>
      </c>
      <c r="AS370" t="b">
        <f>AND(AQ370=TRUE,OR(I370=UserData!$D$15, UserData!$D$15=-1, UserData!$D$15=1))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1</v>
      </c>
      <c r="AZ370" t="b">
        <f>OR(Q370&lt;&gt;UserData!$D$24,UserData!$D$24=-1,UserData!$D$24=0)</f>
        <v>1</v>
      </c>
      <c r="BA370" s="12" t="b">
        <f>OR(R370=UserData!$D$23,UserData!$D$23=-1)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IF(AK370&gt;0, AJ370 * UserData!$D$35/2 + AK370 * UserData!$D$35/2 + COUNTIF(AL370:AO370,TRUE)/4 * UserData!$D$36 + COUNTIF(AP370:AS370,TRUE)/4 * UserData!$D$37 + COUNTIF(AT370:AW370,TRUE)/4 * UserData!$D$38 + COUNTIF(AX370:BA370,TRUE)/4 * UserData!$D$39 + COUNTIF(BB370:BL370,TRUE) * UserData!$D$40, 0)</f>
        <v>28.008899313666518</v>
      </c>
    </row>
    <row r="371" spans="1:66" x14ac:dyDescent="0.25">
      <c r="A371">
        <v>381</v>
      </c>
      <c r="B371" s="3">
        <v>2</v>
      </c>
      <c r="C371" s="28">
        <v>69815.52322092808</v>
      </c>
      <c r="D371">
        <v>46</v>
      </c>
      <c r="E371">
        <v>29</v>
      </c>
      <c r="F371">
        <v>6</v>
      </c>
      <c r="G371">
        <v>3.1462479999999999</v>
      </c>
      <c r="H371">
        <v>21</v>
      </c>
      <c r="I371">
        <v>1</v>
      </c>
      <c r="J371">
        <v>0</v>
      </c>
      <c r="K371">
        <v>0</v>
      </c>
      <c r="L371">
        <v>1</v>
      </c>
      <c r="M371">
        <v>1</v>
      </c>
      <c r="N371">
        <v>0</v>
      </c>
      <c r="O371">
        <v>14</v>
      </c>
      <c r="P371">
        <v>10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1</v>
      </c>
      <c r="AE371">
        <v>11</v>
      </c>
      <c r="AF371">
        <v>21</v>
      </c>
      <c r="AG371">
        <v>23</v>
      </c>
      <c r="AH371">
        <v>6.8</v>
      </c>
      <c r="AJ371" t="b">
        <f>OR(AND(B371=1,UserData!$D$4=1), AND(B371=2,UserData!$D$5=1), AND(B371=3,UserData!$D$6=1), UserData!$D$4=-1)</f>
        <v>1</v>
      </c>
      <c r="AK371">
        <f>IF(UserData!$D$2 &lt;&gt; -1, 1 -MIN(1, ABS(C371 - (UserData!$D$2+UserData!$D$3) / 2) / ABS(UserData!$D$2- (UserData!$D$2+UserData!$D$3) / 2 )), 1)</f>
        <v>0.20682654320956717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OR(AH371&lt;=UserData!$D$13, UserData!$D$13=-1)</f>
        <v>1</v>
      </c>
      <c r="AS371" t="b">
        <f>AND(AQ371=TRUE,OR(I371=UserData!$D$15, UserData!$D$15=-1, UserData!$D$15=1))</f>
        <v>1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OR(R371=UserData!$D$23,UserData!$D$23=-1)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IF(AK371&gt;0, AJ371 * UserData!$D$35/2 + AK371 * UserData!$D$35/2 + COUNTIF(AL371:AO371,TRUE)/4 * UserData!$D$36 + COUNTIF(AP371:AS371,TRUE)/4 * UserData!$D$37 + COUNTIF(AT371:AW371,TRUE)/4 * UserData!$D$38 + COUNTIF(AX371:BA371,TRUE)/4 * UserData!$D$39 + COUNTIF(BB371:BL371,TRUE) * UserData!$D$40, 0)</f>
        <v>28.017066358023918</v>
      </c>
    </row>
    <row r="372" spans="1:66" x14ac:dyDescent="0.25">
      <c r="A372">
        <v>336</v>
      </c>
      <c r="B372" s="3">
        <v>2</v>
      </c>
      <c r="C372" s="28">
        <v>70133.001908293721</v>
      </c>
      <c r="D372">
        <v>45</v>
      </c>
      <c r="E372">
        <v>28</v>
      </c>
      <c r="F372">
        <v>6</v>
      </c>
      <c r="G372">
        <v>4.4365290000000002</v>
      </c>
      <c r="H372">
        <v>9</v>
      </c>
      <c r="I372">
        <v>1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5</v>
      </c>
      <c r="P372">
        <v>5</v>
      </c>
      <c r="Q372">
        <v>0</v>
      </c>
      <c r="R372">
        <v>1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4</v>
      </c>
      <c r="AD372">
        <v>0</v>
      </c>
      <c r="AE372">
        <v>11</v>
      </c>
      <c r="AF372">
        <v>21</v>
      </c>
      <c r="AG372">
        <v>23</v>
      </c>
      <c r="AH372">
        <v>6.8</v>
      </c>
      <c r="AJ372" t="b">
        <f>OR(AND(B372=1,UserData!$D$4=1), AND(B372=2,UserData!$D$5=1), AND(B372=3,UserData!$D$6=1), UserData!$D$4=-1)</f>
        <v>1</v>
      </c>
      <c r="AK372">
        <f>IF(UserData!$D$2 &lt;&gt; -1, 1 -MIN(1, ABS(C372 - (UserData!$D$2+UserData!$D$3) / 2) / ABS(UserData!$D$2- (UserData!$D$2+UserData!$D$3) / 2 )), 1)</f>
        <v>0.20847576600915174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OR(AH372&lt;=UserData!$D$13, UserData!$D$13=-1)</f>
        <v>1</v>
      </c>
      <c r="AS372" t="b">
        <f>AND(AQ372=TRUE,OR(I372=UserData!$D$15, UserData!$D$15=-1, UserData!$D$15=1))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1</v>
      </c>
      <c r="AY372" t="b">
        <f>AND(OR(P372&gt;=UserData!$D$21, UserData!$D$21=-1), OR(P372&lt;UserData!$D$22, UserData!$D$22=-1))</f>
        <v>1</v>
      </c>
      <c r="AZ372" t="b">
        <f>OR(Q372&lt;&gt;UserData!$D$24,UserData!$D$24=-1,UserData!$D$24=0)</f>
        <v>1</v>
      </c>
      <c r="BA372" s="12" t="b">
        <f>OR(R372=UserData!$D$23,UserData!$D$23=-1)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IF(AK372&gt;0, AJ372 * UserData!$D$35/2 + AK372 * UserData!$D$35/2 + COUNTIF(AL372:AO372,TRUE)/4 * UserData!$D$36 + COUNTIF(AP372:AS372,TRUE)/4 * UserData!$D$37 + COUNTIF(AT372:AW372,TRUE)/4 * UserData!$D$38 + COUNTIF(AX372:BA372,TRUE)/4 * UserData!$D$39 + COUNTIF(BB372:BL372,TRUE) * UserData!$D$40, 0)</f>
        <v>28.021189415022882</v>
      </c>
    </row>
    <row r="373" spans="1:66" x14ac:dyDescent="0.25">
      <c r="A373">
        <v>161</v>
      </c>
      <c r="B373" s="3">
        <v>2</v>
      </c>
      <c r="C373" s="28">
        <v>70444.83244879244</v>
      </c>
      <c r="D373">
        <v>43</v>
      </c>
      <c r="E373">
        <v>30</v>
      </c>
      <c r="F373">
        <v>5</v>
      </c>
      <c r="G373">
        <v>13.21762</v>
      </c>
      <c r="H373">
        <v>10</v>
      </c>
      <c r="I373">
        <v>0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5</v>
      </c>
      <c r="P373">
        <v>2</v>
      </c>
      <c r="Q373">
        <v>0</v>
      </c>
      <c r="R373">
        <v>0</v>
      </c>
      <c r="S373">
        <v>0</v>
      </c>
      <c r="T373">
        <v>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2</v>
      </c>
      <c r="AD373">
        <v>0</v>
      </c>
      <c r="AE373">
        <v>8</v>
      </c>
      <c r="AF373">
        <v>11</v>
      </c>
      <c r="AG373">
        <v>21</v>
      </c>
      <c r="AH373">
        <v>7.5</v>
      </c>
      <c r="AJ373" t="b">
        <f>OR(AND(B373=1,UserData!$D$4=1), AND(B373=2,UserData!$D$5=1), AND(B373=3,UserData!$D$6=1), UserData!$D$4=-1)</f>
        <v>1</v>
      </c>
      <c r="AK373">
        <f>IF(UserData!$D$2 &lt;&gt; -1, 1 -MIN(1, ABS(C373 - (UserData!$D$2+UserData!$D$3) / 2) / ABS(UserData!$D$2- (UserData!$D$2+UserData!$D$3) / 2 )), 1)</f>
        <v>0.21009564809088965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OR(AH373&lt;=UserData!$D$13, UserData!$D$13=-1)</f>
        <v>1</v>
      </c>
      <c r="AS373" t="b">
        <f>AND(AQ373=TRUE,OR(I373=UserData!$D$15, UserData!$D$15=-1, UserData!$D$15=1))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1</v>
      </c>
      <c r="AY373" t="b">
        <f>AND(OR(P373&gt;=UserData!$D$21, UserData!$D$21=-1), OR(P373&lt;UserData!$D$22, UserData!$D$22=-1))</f>
        <v>1</v>
      </c>
      <c r="AZ373" t="b">
        <f>OR(Q373&lt;&gt;UserData!$D$24,UserData!$D$24=-1,UserData!$D$24=0)</f>
        <v>1</v>
      </c>
      <c r="BA373" s="12" t="b">
        <f>OR(R373=UserData!$D$23,UserData!$D$23=-1)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IF(AK373&gt;0, AJ373 * UserData!$D$35/2 + AK373 * UserData!$D$35/2 + COUNTIF(AL373:AO373,TRUE)/4 * UserData!$D$36 + COUNTIF(AP373:AS373,TRUE)/4 * UserData!$D$37 + COUNTIF(AT373:AW373,TRUE)/4 * UserData!$D$38 + COUNTIF(AX373:BA373,TRUE)/4 * UserData!$D$39 + COUNTIF(BB373:BL373,TRUE) * UserData!$D$40, 0)</f>
        <v>26.775239120227226</v>
      </c>
    </row>
    <row r="374" spans="1:66" x14ac:dyDescent="0.25">
      <c r="A374">
        <v>170</v>
      </c>
      <c r="B374" s="3">
        <v>2</v>
      </c>
      <c r="C374" s="28">
        <v>70444.83244879244</v>
      </c>
      <c r="D374">
        <v>43</v>
      </c>
      <c r="E374">
        <v>30</v>
      </c>
      <c r="F374">
        <v>5</v>
      </c>
      <c r="G374">
        <v>13.21762</v>
      </c>
      <c r="H374">
        <v>10</v>
      </c>
      <c r="I374">
        <v>0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5</v>
      </c>
      <c r="P374">
        <v>2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0</v>
      </c>
      <c r="AE374">
        <v>8</v>
      </c>
      <c r="AF374">
        <v>11</v>
      </c>
      <c r="AG374">
        <v>21</v>
      </c>
      <c r="AH374">
        <v>7.5</v>
      </c>
      <c r="AJ374" t="b">
        <f>OR(AND(B374=1,UserData!$D$4=1), AND(B374=2,UserData!$D$5=1), AND(B374=3,UserData!$D$6=1), UserData!$D$4=-1)</f>
        <v>1</v>
      </c>
      <c r="AK374">
        <f>IF(UserData!$D$2 &lt;&gt; -1, 1 -MIN(1, ABS(C374 - (UserData!$D$2+UserData!$D$3) / 2) / ABS(UserData!$D$2- (UserData!$D$2+UserData!$D$3) / 2 )), 1)</f>
        <v>0.21009564809088965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OR(AH374&lt;=UserData!$D$13, UserData!$D$13=-1)</f>
        <v>1</v>
      </c>
      <c r="AS374" t="b">
        <f>AND(AQ374=TRUE,OR(I374=UserData!$D$15, UserData!$D$15=-1, UserData!$D$15=1))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1</v>
      </c>
      <c r="AY374" t="b">
        <f>AND(OR(P374&gt;=UserData!$D$21, UserData!$D$21=-1), OR(P374&lt;UserData!$D$22, UserData!$D$22=-1))</f>
        <v>1</v>
      </c>
      <c r="AZ374" t="b">
        <f>OR(Q374&lt;&gt;UserData!$D$24,UserData!$D$24=-1,UserData!$D$24=0)</f>
        <v>1</v>
      </c>
      <c r="BA374" s="12" t="b">
        <f>OR(R374=UserData!$D$23,UserData!$D$23=-1)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IF(AK374&gt;0, AJ374 * UserData!$D$35/2 + AK374 * UserData!$D$35/2 + COUNTIF(AL374:AO374,TRUE)/4 * UserData!$D$36 + COUNTIF(AP374:AS374,TRUE)/4 * UserData!$D$37 + COUNTIF(AT374:AW374,TRUE)/4 * UserData!$D$38 + COUNTIF(AX374:BA374,TRUE)/4 * UserData!$D$39 + COUNTIF(BB374:BL374,TRUE) * UserData!$D$40, 0)</f>
        <v>26.775239120227226</v>
      </c>
    </row>
    <row r="375" spans="1:66" x14ac:dyDescent="0.25">
      <c r="A375">
        <v>176</v>
      </c>
      <c r="B375" s="3">
        <v>2</v>
      </c>
      <c r="C375" s="28">
        <v>70444.83244879244</v>
      </c>
      <c r="D375">
        <v>43</v>
      </c>
      <c r="E375">
        <v>30</v>
      </c>
      <c r="F375">
        <v>5</v>
      </c>
      <c r="G375">
        <v>13.21762</v>
      </c>
      <c r="H375">
        <v>10</v>
      </c>
      <c r="I375">
        <v>0</v>
      </c>
      <c r="J375">
        <v>1</v>
      </c>
      <c r="K375">
        <v>1</v>
      </c>
      <c r="L375">
        <v>1</v>
      </c>
      <c r="M375">
        <v>1</v>
      </c>
      <c r="N375">
        <v>0</v>
      </c>
      <c r="O375">
        <v>5</v>
      </c>
      <c r="P375">
        <v>2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0</v>
      </c>
      <c r="AE375">
        <v>8</v>
      </c>
      <c r="AF375">
        <v>11</v>
      </c>
      <c r="AG375">
        <v>21</v>
      </c>
      <c r="AH375">
        <v>7.5</v>
      </c>
      <c r="AJ375" t="b">
        <f>OR(AND(B375=1,UserData!$D$4=1), AND(B375=2,UserData!$D$5=1), AND(B375=3,UserData!$D$6=1), UserData!$D$4=-1)</f>
        <v>1</v>
      </c>
      <c r="AK375">
        <f>IF(UserData!$D$2 &lt;&gt; -1, 1 -MIN(1, ABS(C375 - (UserData!$D$2+UserData!$D$3) / 2) / ABS(UserData!$D$2- (UserData!$D$2+UserData!$D$3) / 2 )), 1)</f>
        <v>0.21009564809088965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0</v>
      </c>
      <c r="AQ375" t="b">
        <f>OR(H375&lt;=UserData!$D$14, UserData!$D$14=-1)</f>
        <v>1</v>
      </c>
      <c r="AR375" t="b">
        <f>OR(AH375&lt;=UserData!$D$13, UserData!$D$13=-1)</f>
        <v>1</v>
      </c>
      <c r="AS375" t="b">
        <f>AND(AQ375=TRUE,OR(I375=UserData!$D$15, UserData!$D$15=-1, UserData!$D$15=1))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1</v>
      </c>
      <c r="AY375" t="b">
        <f>AND(OR(P375&gt;=UserData!$D$21, UserData!$D$21=-1), OR(P375&lt;UserData!$D$22, UserData!$D$22=-1))</f>
        <v>1</v>
      </c>
      <c r="AZ375" t="b">
        <f>OR(Q375&lt;&gt;UserData!$D$24,UserData!$D$24=-1,UserData!$D$24=0)</f>
        <v>1</v>
      </c>
      <c r="BA375" s="12" t="b">
        <f>OR(R375=UserData!$D$23,UserData!$D$23=-1)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IF(AK375&gt;0, AJ375 * UserData!$D$35/2 + AK375 * UserData!$D$35/2 + COUNTIF(AL375:AO375,TRUE)/4 * UserData!$D$36 + COUNTIF(AP375:AS375,TRUE)/4 * UserData!$D$37 + COUNTIF(AT375:AW375,TRUE)/4 * UserData!$D$38 + COUNTIF(AX375:BA375,TRUE)/4 * UserData!$D$39 + COUNTIF(BB375:BL375,TRUE) * UserData!$D$40, 0)</f>
        <v>26.775239120227226</v>
      </c>
    </row>
    <row r="376" spans="1:66" x14ac:dyDescent="0.25">
      <c r="A376">
        <v>177</v>
      </c>
      <c r="B376" s="3">
        <v>2</v>
      </c>
      <c r="C376" s="28">
        <v>70444.83244879244</v>
      </c>
      <c r="D376">
        <v>43</v>
      </c>
      <c r="E376">
        <v>30</v>
      </c>
      <c r="F376">
        <v>5</v>
      </c>
      <c r="G376">
        <v>13.21762</v>
      </c>
      <c r="H376">
        <v>10</v>
      </c>
      <c r="I376">
        <v>0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2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2</v>
      </c>
      <c r="AD376">
        <v>0</v>
      </c>
      <c r="AE376">
        <v>8</v>
      </c>
      <c r="AF376">
        <v>11</v>
      </c>
      <c r="AG376">
        <v>21</v>
      </c>
      <c r="AH376">
        <v>7.5</v>
      </c>
      <c r="AJ376" t="b">
        <f>OR(AND(B376=1,UserData!$D$4=1), AND(B376=2,UserData!$D$5=1), AND(B376=3,UserData!$D$6=1), UserData!$D$4=-1)</f>
        <v>1</v>
      </c>
      <c r="AK376">
        <f>IF(UserData!$D$2 &lt;&gt; -1, 1 -MIN(1, ABS(C376 - (UserData!$D$2+UserData!$D$3) / 2) / ABS(UserData!$D$2- (UserData!$D$2+UserData!$D$3) / 2 )), 1)</f>
        <v>0.21009564809088965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OR(AH376&lt;=UserData!$D$13, UserData!$D$13=-1)</f>
        <v>1</v>
      </c>
      <c r="AS376" t="b">
        <f>AND(AQ376=TRUE,OR(I376=UserData!$D$15, UserData!$D$15=-1, UserData!$D$15=1))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1</v>
      </c>
      <c r="AY376" t="b">
        <f>AND(OR(P376&gt;=UserData!$D$21, UserData!$D$21=-1), OR(P376&lt;UserData!$D$22, UserData!$D$22=-1))</f>
        <v>1</v>
      </c>
      <c r="AZ376" t="b">
        <f>OR(Q376&lt;&gt;UserData!$D$24,UserData!$D$24=-1,UserData!$D$24=0)</f>
        <v>1</v>
      </c>
      <c r="BA376" s="12" t="b">
        <f>OR(R376=UserData!$D$23,UserData!$D$23=-1)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IF(AK376&gt;0, AJ376 * UserData!$D$35/2 + AK376 * UserData!$D$35/2 + COUNTIF(AL376:AO376,TRUE)/4 * UserData!$D$36 + COUNTIF(AP376:AS376,TRUE)/4 * UserData!$D$37 + COUNTIF(AT376:AW376,TRUE)/4 * UserData!$D$38 + COUNTIF(AX376:BA376,TRUE)/4 * UserData!$D$39 + COUNTIF(BB376:BL376,TRUE) * UserData!$D$40, 0)</f>
        <v>26.775239120227226</v>
      </c>
    </row>
    <row r="377" spans="1:66" x14ac:dyDescent="0.25">
      <c r="A377">
        <v>180</v>
      </c>
      <c r="B377" s="3">
        <v>2</v>
      </c>
      <c r="C377" s="28">
        <v>70444.83244879244</v>
      </c>
      <c r="D377">
        <v>43</v>
      </c>
      <c r="E377">
        <v>30</v>
      </c>
      <c r="F377">
        <v>5</v>
      </c>
      <c r="G377">
        <v>13.21762</v>
      </c>
      <c r="H377">
        <v>10</v>
      </c>
      <c r="I377">
        <v>0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5</v>
      </c>
      <c r="P377">
        <v>2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2</v>
      </c>
      <c r="AD377">
        <v>0</v>
      </c>
      <c r="AE377">
        <v>8</v>
      </c>
      <c r="AF377">
        <v>11</v>
      </c>
      <c r="AG377">
        <v>21</v>
      </c>
      <c r="AH377">
        <v>7.5</v>
      </c>
      <c r="AJ377" t="b">
        <f>OR(AND(B377=1,UserData!$D$4=1), AND(B377=2,UserData!$D$5=1), AND(B377=3,UserData!$D$6=1), UserData!$D$4=-1)</f>
        <v>1</v>
      </c>
      <c r="AK377">
        <f>IF(UserData!$D$2 &lt;&gt; -1, 1 -MIN(1, ABS(C377 - (UserData!$D$2+UserData!$D$3) / 2) / ABS(UserData!$D$2- (UserData!$D$2+UserData!$D$3) / 2 )), 1)</f>
        <v>0.21009564809088965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0</v>
      </c>
      <c r="AQ377" t="b">
        <f>OR(H377&lt;=UserData!$D$14, UserData!$D$14=-1)</f>
        <v>1</v>
      </c>
      <c r="AR377" t="b">
        <f>OR(AH377&lt;=UserData!$D$13, UserData!$D$13=-1)</f>
        <v>1</v>
      </c>
      <c r="AS377" t="b">
        <f>AND(AQ377=TRUE,OR(I377=UserData!$D$15, UserData!$D$15=-1, UserData!$D$15=1))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1</v>
      </c>
      <c r="AY377" t="b">
        <f>AND(OR(P377&gt;=UserData!$D$21, UserData!$D$21=-1), OR(P377&lt;UserData!$D$22, UserData!$D$22=-1))</f>
        <v>1</v>
      </c>
      <c r="AZ377" t="b">
        <f>OR(Q377&lt;&gt;UserData!$D$24,UserData!$D$24=-1,UserData!$D$24=0)</f>
        <v>1</v>
      </c>
      <c r="BA377" s="12" t="b">
        <f>OR(R377=UserData!$D$23,UserData!$D$23=-1)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IF(AK377&gt;0, AJ377 * UserData!$D$35/2 + AK377 * UserData!$D$35/2 + COUNTIF(AL377:AO377,TRUE)/4 * UserData!$D$36 + COUNTIF(AP377:AS377,TRUE)/4 * UserData!$D$37 + COUNTIF(AT377:AW377,TRUE)/4 * UserData!$D$38 + COUNTIF(AX377:BA377,TRUE)/4 * UserData!$D$39 + COUNTIF(BB377:BL377,TRUE) * UserData!$D$40, 0)</f>
        <v>26.775239120227226</v>
      </c>
    </row>
    <row r="378" spans="1:66" x14ac:dyDescent="0.25">
      <c r="A378">
        <v>1039</v>
      </c>
      <c r="B378" s="3">
        <v>2</v>
      </c>
      <c r="C378" s="28">
        <v>70817.446609916835</v>
      </c>
      <c r="D378">
        <v>40</v>
      </c>
      <c r="E378">
        <v>24</v>
      </c>
      <c r="F378">
        <v>5</v>
      </c>
      <c r="G378">
        <v>17.218219999999999</v>
      </c>
      <c r="H378">
        <v>5</v>
      </c>
      <c r="I378">
        <v>0</v>
      </c>
      <c r="J378">
        <v>0</v>
      </c>
      <c r="K378">
        <v>0</v>
      </c>
      <c r="L378">
        <v>1</v>
      </c>
      <c r="M378">
        <v>1</v>
      </c>
      <c r="N378">
        <v>0</v>
      </c>
      <c r="O378">
        <v>12</v>
      </c>
      <c r="P378">
        <v>8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5</v>
      </c>
      <c r="AD378">
        <v>1</v>
      </c>
      <c r="AE378">
        <v>11</v>
      </c>
      <c r="AF378">
        <v>75</v>
      </c>
      <c r="AG378">
        <v>23</v>
      </c>
      <c r="AH378">
        <v>6.3</v>
      </c>
      <c r="AJ378" t="b">
        <f>OR(AND(B378=1,UserData!$D$4=1), AND(B378=2,UserData!$D$5=1), AND(B378=3,UserData!$D$6=1), UserData!$D$4=-1)</f>
        <v>1</v>
      </c>
      <c r="AK378">
        <f>IF(UserData!$D$2 &lt;&gt; -1, 1 -MIN(1, ABS(C378 - (UserData!$D$2+UserData!$D$3) / 2) / ABS(UserData!$D$2- (UserData!$D$2+UserData!$D$3) / 2 )), 1)</f>
        <v>0.21203128596023335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OR(AH378&lt;=UserData!$D$13, UserData!$D$13=-1)</f>
        <v>1</v>
      </c>
      <c r="AS378" t="b">
        <f>AND(AQ378=TRUE,OR(I378=UserData!$D$15, UserData!$D$15=-1, UserData!$D$15=1))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1</v>
      </c>
      <c r="AZ378" t="b">
        <f>OR(Q378&lt;&gt;UserData!$D$24,UserData!$D$24=-1,UserData!$D$24=0)</f>
        <v>1</v>
      </c>
      <c r="BA378" s="12" t="b">
        <f>OR(R378=UserData!$D$23,UserData!$D$23=-1)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IF(AK378&gt;0, AJ378 * UserData!$D$35/2 + AK378 * UserData!$D$35/2 + COUNTIF(AL378:AO378,TRUE)/4 * UserData!$D$36 + COUNTIF(AP378:AS378,TRUE)/4 * UserData!$D$37 + COUNTIF(AT378:AW378,TRUE)/4 * UserData!$D$38 + COUNTIF(AX378:BA378,TRUE)/4 * UserData!$D$39 + COUNTIF(BB378:BL378,TRUE) * UserData!$D$40, 0)</f>
        <v>26.780078214900584</v>
      </c>
    </row>
    <row r="379" spans="1:66" x14ac:dyDescent="0.25">
      <c r="A379">
        <v>1129</v>
      </c>
      <c r="B379" s="3">
        <v>2</v>
      </c>
      <c r="C379" s="28">
        <v>71056.354416813105</v>
      </c>
      <c r="D379">
        <v>44</v>
      </c>
      <c r="E379">
        <v>30</v>
      </c>
      <c r="F379">
        <v>6</v>
      </c>
      <c r="G379">
        <v>7.7269759999999996</v>
      </c>
      <c r="H379">
        <v>7</v>
      </c>
      <c r="I379">
        <v>0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9</v>
      </c>
      <c r="P379">
        <v>5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3</v>
      </c>
      <c r="AD379">
        <v>1</v>
      </c>
      <c r="AE379">
        <v>8</v>
      </c>
      <c r="AF379">
        <v>81</v>
      </c>
      <c r="AG379">
        <v>39</v>
      </c>
      <c r="AH379">
        <v>9.5</v>
      </c>
      <c r="AJ379" t="b">
        <f>OR(AND(B379=1,UserData!$D$4=1), AND(B379=2,UserData!$D$5=1), AND(B379=3,UserData!$D$6=1), UserData!$D$4=-1)</f>
        <v>1</v>
      </c>
      <c r="AK379">
        <f>IF(UserData!$D$2 &lt;&gt; -1, 1 -MIN(1, ABS(C379 - (UserData!$D$2+UserData!$D$3) / 2) / ABS(UserData!$D$2- (UserData!$D$2+UserData!$D$3) / 2 )), 1)</f>
        <v>0.21327235258237898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OR(AH379&lt;=UserData!$D$13, UserData!$D$13=-1)</f>
        <v>1</v>
      </c>
      <c r="AS379" t="b">
        <f>AND(AQ379=TRUE,OR(I379=UserData!$D$15, UserData!$D$15=-1, UserData!$D$15=1))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1</v>
      </c>
      <c r="AY379" t="b">
        <f>AND(OR(P379&gt;=UserData!$D$21, UserData!$D$21=-1), OR(P379&lt;UserData!$D$22, UserData!$D$22=-1))</f>
        <v>1</v>
      </c>
      <c r="AZ379" t="b">
        <f>OR(Q379&lt;&gt;UserData!$D$24,UserData!$D$24=-1,UserData!$D$24=0)</f>
        <v>1</v>
      </c>
      <c r="BA379" s="12" t="b">
        <f>OR(R379=UserData!$D$23,UserData!$D$23=-1)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IF(AK379&gt;0, AJ379 * UserData!$D$35/2 + AK379 * UserData!$D$35/2 + COUNTIF(AL379:AO379,TRUE)/4 * UserData!$D$36 + COUNTIF(AP379:AS379,TRUE)/4 * UserData!$D$37 + COUNTIF(AT379:AW379,TRUE)/4 * UserData!$D$38 + COUNTIF(AX379:BA379,TRUE)/4 * UserData!$D$39 + COUNTIF(BB379:BL379,TRUE) * UserData!$D$40, 0)</f>
        <v>28.033180881455948</v>
      </c>
    </row>
    <row r="380" spans="1:66" x14ac:dyDescent="0.25">
      <c r="A380">
        <v>988</v>
      </c>
      <c r="B380" s="3">
        <v>2</v>
      </c>
      <c r="C380" s="28">
        <v>71145.517145081903</v>
      </c>
      <c r="D380">
        <v>42</v>
      </c>
      <c r="E380">
        <v>27</v>
      </c>
      <c r="F380">
        <v>5</v>
      </c>
      <c r="G380">
        <v>2.8448880000000001</v>
      </c>
      <c r="H380">
        <v>7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0</v>
      </c>
      <c r="O380">
        <v>5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10</v>
      </c>
      <c r="AF380">
        <v>69</v>
      </c>
      <c r="AG380">
        <v>22</v>
      </c>
      <c r="AH380">
        <v>5.2</v>
      </c>
      <c r="AJ380" t="b">
        <f>OR(AND(B380=1,UserData!$D$4=1), AND(B380=2,UserData!$D$5=1), AND(B380=3,UserData!$D$6=1), UserData!$D$4=-1)</f>
        <v>1</v>
      </c>
      <c r="AK380">
        <f>IF(UserData!$D$2 &lt;&gt; -1, 1 -MIN(1, ABS(C380 - (UserData!$D$2+UserData!$D$3) / 2) / ABS(UserData!$D$2- (UserData!$D$2+UserData!$D$3) / 2 )), 1)</f>
        <v>0.21373553077413165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1</v>
      </c>
      <c r="AS380" t="b">
        <f>AND(AQ380=TRUE,OR(I380=UserData!$D$15, UserData!$D$15=-1, UserData!$D$15=1))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1</v>
      </c>
      <c r="AY380" t="b">
        <f>AND(OR(P380&gt;=UserData!$D$21, UserData!$D$21=-1), OR(P380&lt;UserData!$D$22, UserData!$D$22=-1))</f>
        <v>1</v>
      </c>
      <c r="AZ380" t="b">
        <f>OR(Q380&lt;&gt;UserData!$D$24,UserData!$D$24=-1,UserData!$D$24=0)</f>
        <v>1</v>
      </c>
      <c r="BA380" s="12" t="b">
        <f>OR(R380=UserData!$D$23,UserData!$D$23=-1)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IF(AK380&gt;0, AJ380 * UserData!$D$35/2 + AK380 * UserData!$D$35/2 + COUNTIF(AL380:AO380,TRUE)/4 * UserData!$D$36 + COUNTIF(AP380:AS380,TRUE)/4 * UserData!$D$37 + COUNTIF(AT380:AW380,TRUE)/4 * UserData!$D$38 + COUNTIF(AX380:BA380,TRUE)/4 * UserData!$D$39 + COUNTIF(BB380:BL380,TRUE) * UserData!$D$40, 0)</f>
        <v>28.034338826935329</v>
      </c>
    </row>
    <row r="381" spans="1:66" x14ac:dyDescent="0.25">
      <c r="A381">
        <v>803</v>
      </c>
      <c r="B381" s="3">
        <v>2</v>
      </c>
      <c r="C381" s="28">
        <v>71702.721299803394</v>
      </c>
      <c r="D381">
        <v>45</v>
      </c>
      <c r="E381">
        <v>29</v>
      </c>
      <c r="F381">
        <v>6</v>
      </c>
      <c r="G381">
        <v>9.447692</v>
      </c>
      <c r="H381">
        <v>5</v>
      </c>
      <c r="I381">
        <v>0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12</v>
      </c>
      <c r="P381">
        <v>8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10</v>
      </c>
      <c r="AF381">
        <v>55</v>
      </c>
      <c r="AG381">
        <v>22</v>
      </c>
      <c r="AH381">
        <v>7</v>
      </c>
      <c r="AJ381" t="b">
        <f>OR(AND(B381=1,UserData!$D$4=1), AND(B381=2,UserData!$D$5=1), AND(B381=3,UserData!$D$6=1), UserData!$D$4=-1)</f>
        <v>1</v>
      </c>
      <c r="AK381">
        <f>IF(UserData!$D$2 &lt;&gt; -1, 1 -MIN(1, ABS(C381 - (UserData!$D$2+UserData!$D$3) / 2) / ABS(UserData!$D$2- (UserData!$D$2+UserData!$D$3) / 2 )), 1)</f>
        <v>0.21663006773853466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OR(AH381&lt;=UserData!$D$13, UserData!$D$13=-1)</f>
        <v>1</v>
      </c>
      <c r="AS381" t="b">
        <f>AND(AQ381=TRUE,OR(I381=UserData!$D$15, UserData!$D$15=-1, UserData!$D$15=1))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1</v>
      </c>
      <c r="AZ381" t="b">
        <f>OR(Q381&lt;&gt;UserData!$D$24,UserData!$D$24=-1,UserData!$D$24=0)</f>
        <v>1</v>
      </c>
      <c r="BA381" s="12" t="b">
        <f>OR(R381=UserData!$D$23,UserData!$D$23=-1)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IF(AK381&gt;0, AJ381 * UserData!$D$35/2 + AK381 * UserData!$D$35/2 + COUNTIF(AL381:AO381,TRUE)/4 * UserData!$D$36 + COUNTIF(AP381:AS381,TRUE)/4 * UserData!$D$37 + COUNTIF(AT381:AW381,TRUE)/4 * UserData!$D$38 + COUNTIF(AX381:BA381,TRUE)/4 * UserData!$D$39 + COUNTIF(BB381:BL381,TRUE) * UserData!$D$40, 0)</f>
        <v>28.041575169346338</v>
      </c>
    </row>
    <row r="382" spans="1:66" x14ac:dyDescent="0.25">
      <c r="A382">
        <v>995</v>
      </c>
      <c r="B382" s="3">
        <v>2</v>
      </c>
      <c r="C382" s="28">
        <v>72331.627987133805</v>
      </c>
      <c r="D382">
        <v>45</v>
      </c>
      <c r="E382">
        <v>31</v>
      </c>
      <c r="F382">
        <v>7</v>
      </c>
      <c r="G382">
        <v>5.8191689999999996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5</v>
      </c>
      <c r="P382">
        <v>4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4</v>
      </c>
      <c r="AD382">
        <v>0</v>
      </c>
      <c r="AE382">
        <v>7</v>
      </c>
      <c r="AF382">
        <v>70</v>
      </c>
      <c r="AG382">
        <v>18</v>
      </c>
      <c r="AH382">
        <v>9</v>
      </c>
      <c r="AJ382" t="b">
        <f>OR(AND(B382=1,UserData!$D$4=1), AND(B382=2,UserData!$D$5=1), AND(B382=3,UserData!$D$6=1), UserData!$D$4=-1)</f>
        <v>1</v>
      </c>
      <c r="AK382">
        <f>IF(UserData!$D$2 &lt;&gt; -1, 1 -MIN(1, ABS(C382 - (UserData!$D$2+UserData!$D$3) / 2) / ABS(UserData!$D$2- (UserData!$D$2+UserData!$D$3) / 2 )), 1)</f>
        <v>0.219897081521926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OR(AH382&lt;=UserData!$D$13, UserData!$D$13=-1)</f>
        <v>1</v>
      </c>
      <c r="AS382" t="b">
        <f>AND(AQ382=TRUE,OR(I382=UserData!$D$15, UserData!$D$15=-1, UserData!$D$15=1))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1</v>
      </c>
      <c r="AY382" t="b">
        <f>AND(OR(P382&gt;=UserData!$D$21, UserData!$D$21=-1), OR(P382&lt;UserData!$D$22, UserData!$D$22=-1))</f>
        <v>1</v>
      </c>
      <c r="AZ382" t="b">
        <f>OR(Q382&lt;&gt;UserData!$D$24,UserData!$D$24=-1,UserData!$D$24=0)</f>
        <v>1</v>
      </c>
      <c r="BA382" s="12" t="b">
        <f>OR(R382=UserData!$D$23,UserData!$D$23=-1)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IF(AK382&gt;0, AJ382 * UserData!$D$35/2 + AK382 * UserData!$D$35/2 + COUNTIF(AL382:AO382,TRUE)/4 * UserData!$D$36 + COUNTIF(AP382:AS382,TRUE)/4 * UserData!$D$37 + COUNTIF(AT382:AW382,TRUE)/4 * UserData!$D$38 + COUNTIF(AX382:BA382,TRUE)/4 * UserData!$D$39 + COUNTIF(BB382:BL382,TRUE) * UserData!$D$40, 0)</f>
        <v>28.049742703804817</v>
      </c>
    </row>
    <row r="383" spans="1:66" x14ac:dyDescent="0.25">
      <c r="A383">
        <v>929</v>
      </c>
      <c r="B383" s="3">
        <v>2</v>
      </c>
      <c r="C383" s="28">
        <v>72791.316697507151</v>
      </c>
      <c r="D383">
        <v>43</v>
      </c>
      <c r="E383">
        <v>28</v>
      </c>
      <c r="F383">
        <v>6</v>
      </c>
      <c r="G383">
        <v>3.980766</v>
      </c>
      <c r="H383">
        <v>5</v>
      </c>
      <c r="I383">
        <v>1</v>
      </c>
      <c r="J383">
        <v>1</v>
      </c>
      <c r="K383">
        <v>0</v>
      </c>
      <c r="L383">
        <v>1</v>
      </c>
      <c r="M383">
        <v>1</v>
      </c>
      <c r="N383">
        <v>0</v>
      </c>
      <c r="O383">
        <v>5</v>
      </c>
      <c r="P383">
        <v>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4</v>
      </c>
      <c r="AD383">
        <v>0</v>
      </c>
      <c r="AE383">
        <v>9</v>
      </c>
      <c r="AF383">
        <v>62</v>
      </c>
      <c r="AG383">
        <v>15</v>
      </c>
      <c r="AH383">
        <v>5.0999999999999996</v>
      </c>
      <c r="AJ383" t="b">
        <f>OR(AND(B383=1,UserData!$D$4=1), AND(B383=2,UserData!$D$5=1), AND(B383=3,UserData!$D$6=1), UserData!$D$4=-1)</f>
        <v>1</v>
      </c>
      <c r="AK383">
        <f>IF(UserData!$D$2 &lt;&gt; -1, 1 -MIN(1, ABS(C383 - (UserData!$D$2+UserData!$D$3) / 2) / ABS(UserData!$D$2- (UserData!$D$2+UserData!$D$3) / 2 )), 1)</f>
        <v>0.22228505001250465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1</v>
      </c>
      <c r="AS383" t="b">
        <f>AND(AQ383=TRUE,OR(I383=UserData!$D$15, UserData!$D$15=-1, UserData!$D$15=1))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1</v>
      </c>
      <c r="AY383" t="b">
        <f>AND(OR(P383&gt;=UserData!$D$21, UserData!$D$21=-1), OR(P383&lt;UserData!$D$22, UserData!$D$22=-1))</f>
        <v>1</v>
      </c>
      <c r="AZ383" t="b">
        <f>OR(Q383&lt;&gt;UserData!$D$24,UserData!$D$24=-1,UserData!$D$24=0)</f>
        <v>1</v>
      </c>
      <c r="BA383" s="12" t="b">
        <f>OR(R383=UserData!$D$23,UserData!$D$23=-1)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IF(AK383&gt;0, AJ383 * UserData!$D$35/2 + AK383 * UserData!$D$35/2 + COUNTIF(AL383:AO383,TRUE)/4 * UserData!$D$36 + COUNTIF(AP383:AS383,TRUE)/4 * UserData!$D$37 + COUNTIF(AT383:AW383,TRUE)/4 * UserData!$D$38 + COUNTIF(AX383:BA383,TRUE)/4 * UserData!$D$39 + COUNTIF(BB383:BL383,TRUE) * UserData!$D$40, 0)</f>
        <v>28.055712625031262</v>
      </c>
    </row>
    <row r="384" spans="1:66" x14ac:dyDescent="0.25">
      <c r="A384">
        <v>311</v>
      </c>
      <c r="B384" s="3">
        <v>2</v>
      </c>
      <c r="C384" s="28">
        <v>72834.929448481736</v>
      </c>
      <c r="D384">
        <v>46</v>
      </c>
      <c r="E384">
        <v>30</v>
      </c>
      <c r="F384">
        <v>6</v>
      </c>
      <c r="G384">
        <v>7.8341419999999999</v>
      </c>
      <c r="H384">
        <v>7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4</v>
      </c>
      <c r="P384">
        <v>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4</v>
      </c>
      <c r="AD384">
        <v>0</v>
      </c>
      <c r="AE384">
        <v>10</v>
      </c>
      <c r="AF384">
        <v>20</v>
      </c>
      <c r="AG384">
        <v>23</v>
      </c>
      <c r="AH384">
        <v>4.9000000000000004</v>
      </c>
      <c r="AJ384" t="b">
        <f>OR(AND(B384=1,UserData!$D$4=1), AND(B384=2,UserData!$D$5=1), AND(B384=3,UserData!$D$6=1), UserData!$D$4=-1)</f>
        <v>1</v>
      </c>
      <c r="AK384">
        <f>IF(UserData!$D$2 &lt;&gt; -1, 1 -MIN(1, ABS(C384 - (UserData!$D$2+UserData!$D$3) / 2) / ABS(UserData!$D$2- (UserData!$D$2+UserData!$D$3) / 2 )), 1)</f>
        <v>0.22251160740398401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UserData!$D$15=1))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1</v>
      </c>
      <c r="AY384" t="b">
        <f>AND(OR(P384&gt;=UserData!$D$21, UserData!$D$21=-1), OR(P384&lt;UserData!$D$22, UserData!$D$22=-1))</f>
        <v>1</v>
      </c>
      <c r="AZ384" t="b">
        <f>OR(Q384&lt;&gt;UserData!$D$24,UserData!$D$24=-1,UserData!$D$24=0)</f>
        <v>1</v>
      </c>
      <c r="BA384" s="12" t="b">
        <f>OR(R384=UserData!$D$23,UserData!$D$23=-1)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IF(AK384&gt;0, AJ384 * UserData!$D$35/2 + AK384 * UserData!$D$35/2 + COUNTIF(AL384:AO384,TRUE)/4 * UserData!$D$36 + COUNTIF(AP384:AS384,TRUE)/4 * UserData!$D$37 + COUNTIF(AT384:AW384,TRUE)/4 * UserData!$D$38 + COUNTIF(AX384:BA384,TRUE)/4 * UserData!$D$39 + COUNTIF(BB384:BL384,TRUE) * UserData!$D$40, 0)</f>
        <v>28.056279018509962</v>
      </c>
    </row>
    <row r="385" spans="1:66" x14ac:dyDescent="0.25">
      <c r="A385">
        <v>314</v>
      </c>
      <c r="B385" s="3">
        <v>2</v>
      </c>
      <c r="C385" s="28">
        <v>72834.929448481736</v>
      </c>
      <c r="D385">
        <v>46</v>
      </c>
      <c r="E385">
        <v>30</v>
      </c>
      <c r="F385">
        <v>6</v>
      </c>
      <c r="G385">
        <v>7.8341419999999999</v>
      </c>
      <c r="H385">
        <v>7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4</v>
      </c>
      <c r="P385">
        <v>3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0</v>
      </c>
      <c r="AE385">
        <v>10</v>
      </c>
      <c r="AF385">
        <v>20</v>
      </c>
      <c r="AG385">
        <v>23</v>
      </c>
      <c r="AH385">
        <v>4.9000000000000004</v>
      </c>
      <c r="AJ385" t="b">
        <f>OR(AND(B385=1,UserData!$D$4=1), AND(B385=2,UserData!$D$5=1), AND(B385=3,UserData!$D$6=1), UserData!$D$4=-1)</f>
        <v>1</v>
      </c>
      <c r="AK385">
        <f>IF(UserData!$D$2 &lt;&gt; -1, 1 -MIN(1, ABS(C385 - (UserData!$D$2+UserData!$D$3) / 2) / ABS(UserData!$D$2- (UserData!$D$2+UserData!$D$3) / 2 )), 1)</f>
        <v>0.22251160740398401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UserData!$D$15=1))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1</v>
      </c>
      <c r="AY385" t="b">
        <f>AND(OR(P385&gt;=UserData!$D$21, UserData!$D$21=-1), OR(P385&lt;UserData!$D$22, UserData!$D$22=-1))</f>
        <v>1</v>
      </c>
      <c r="AZ385" t="b">
        <f>OR(Q385&lt;&gt;UserData!$D$24,UserData!$D$24=-1,UserData!$D$24=0)</f>
        <v>1</v>
      </c>
      <c r="BA385" s="12" t="b">
        <f>OR(R385=UserData!$D$23,UserData!$D$23=-1)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IF(AK385&gt;0, AJ385 * UserData!$D$35/2 + AK385 * UserData!$D$35/2 + COUNTIF(AL385:AO385,TRUE)/4 * UserData!$D$36 + COUNTIF(AP385:AS385,TRUE)/4 * UserData!$D$37 + COUNTIF(AT385:AW385,TRUE)/4 * UserData!$D$38 + COUNTIF(AX385:BA385,TRUE)/4 * UserData!$D$39 + COUNTIF(BB385:BL385,TRUE) * UserData!$D$40, 0)</f>
        <v>28.056279018509962</v>
      </c>
    </row>
    <row r="386" spans="1:66" x14ac:dyDescent="0.25">
      <c r="A386">
        <v>315</v>
      </c>
      <c r="B386" s="3">
        <v>2</v>
      </c>
      <c r="C386" s="28">
        <v>72834.929448481736</v>
      </c>
      <c r="D386">
        <v>46</v>
      </c>
      <c r="E386">
        <v>30</v>
      </c>
      <c r="F386">
        <v>6</v>
      </c>
      <c r="G386">
        <v>7.8341419999999999</v>
      </c>
      <c r="H386">
        <v>7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4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4</v>
      </c>
      <c r="AD386">
        <v>0</v>
      </c>
      <c r="AE386">
        <v>10</v>
      </c>
      <c r="AF386">
        <v>20</v>
      </c>
      <c r="AG386">
        <v>23</v>
      </c>
      <c r="AH386">
        <v>4.9000000000000004</v>
      </c>
      <c r="AJ386" t="b">
        <f>OR(AND(B386=1,UserData!$D$4=1), AND(B386=2,UserData!$D$5=1), AND(B386=3,UserData!$D$6=1), UserData!$D$4=-1)</f>
        <v>1</v>
      </c>
      <c r="AK386">
        <f>IF(UserData!$D$2 &lt;&gt; -1, 1 -MIN(1, ABS(C386 - (UserData!$D$2+UserData!$D$3) / 2) / ABS(UserData!$D$2- (UserData!$D$2+UserData!$D$3) / 2 )), 1)</f>
        <v>0.22251160740398401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OR(AH386&lt;=UserData!$D$13, UserData!$D$13=-1)</f>
        <v>1</v>
      </c>
      <c r="AS386" t="b">
        <f>AND(AQ386=TRUE,OR(I386=UserData!$D$15, UserData!$D$15=-1, UserData!$D$15=1))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1</v>
      </c>
      <c r="AY386" t="b">
        <f>AND(OR(P386&gt;=UserData!$D$21, UserData!$D$21=-1), OR(P386&lt;UserData!$D$22, UserData!$D$22=-1))</f>
        <v>1</v>
      </c>
      <c r="AZ386" t="b">
        <f>OR(Q386&lt;&gt;UserData!$D$24,UserData!$D$24=-1,UserData!$D$24=0)</f>
        <v>1</v>
      </c>
      <c r="BA386" s="12" t="b">
        <f>OR(R386=UserData!$D$23,UserData!$D$23=-1)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IF(AK386&gt;0, AJ386 * UserData!$D$35/2 + AK386 * UserData!$D$35/2 + COUNTIF(AL386:AO386,TRUE)/4 * UserData!$D$36 + COUNTIF(AP386:AS386,TRUE)/4 * UserData!$D$37 + COUNTIF(AT386:AW386,TRUE)/4 * UserData!$D$38 + COUNTIF(AX386:BA386,TRUE)/4 * UserData!$D$39 + COUNTIF(BB386:BL386,TRUE) * UserData!$D$40, 0)</f>
        <v>28.056279018509962</v>
      </c>
    </row>
    <row r="387" spans="1:66" x14ac:dyDescent="0.25">
      <c r="A387">
        <v>317</v>
      </c>
      <c r="B387" s="3">
        <v>2</v>
      </c>
      <c r="C387" s="28">
        <v>72834.929448481736</v>
      </c>
      <c r="D387">
        <v>46</v>
      </c>
      <c r="E387">
        <v>30</v>
      </c>
      <c r="F387">
        <v>6</v>
      </c>
      <c r="G387">
        <v>7.8341419999999999</v>
      </c>
      <c r="H387">
        <v>7</v>
      </c>
      <c r="I387">
        <v>1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4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0</v>
      </c>
      <c r="AE387">
        <v>10</v>
      </c>
      <c r="AF387">
        <v>20</v>
      </c>
      <c r="AG387">
        <v>23</v>
      </c>
      <c r="AH387">
        <v>4.9000000000000004</v>
      </c>
      <c r="AJ387" t="b">
        <f>OR(AND(B387=1,UserData!$D$4=1), AND(B387=2,UserData!$D$5=1), AND(B387=3,UserData!$D$6=1), UserData!$D$4=-1)</f>
        <v>1</v>
      </c>
      <c r="AK387">
        <f>IF(UserData!$D$2 &lt;&gt; -1, 1 -MIN(1, ABS(C387 - (UserData!$D$2+UserData!$D$3) / 2) / ABS(UserData!$D$2- (UserData!$D$2+UserData!$D$3) / 2 )), 1)</f>
        <v>0.22251160740398401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UserData!$D$15=1))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1</v>
      </c>
      <c r="AY387" t="b">
        <f>AND(OR(P387&gt;=UserData!$D$21, UserData!$D$21=-1), OR(P387&lt;UserData!$D$22, UserData!$D$22=-1))</f>
        <v>1</v>
      </c>
      <c r="AZ387" t="b">
        <f>OR(Q387&lt;&gt;UserData!$D$24,UserData!$D$24=-1,UserData!$D$24=0)</f>
        <v>1</v>
      </c>
      <c r="BA387" s="12" t="b">
        <f>OR(R387=UserData!$D$23,UserData!$D$23=-1)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IF(AK387&gt;0, AJ387 * UserData!$D$35/2 + AK387 * UserData!$D$35/2 + COUNTIF(AL387:AO387,TRUE)/4 * UserData!$D$36 + COUNTIF(AP387:AS387,TRUE)/4 * UserData!$D$37 + COUNTIF(AT387:AW387,TRUE)/4 * UserData!$D$38 + COUNTIF(AX387:BA387,TRUE)/4 * UserData!$D$39 + COUNTIF(BB387:BL387,TRUE) * UserData!$D$40, 0)</f>
        <v>28.056279018509962</v>
      </c>
    </row>
    <row r="388" spans="1:66" x14ac:dyDescent="0.25">
      <c r="A388">
        <v>476</v>
      </c>
      <c r="B388" s="3">
        <v>2</v>
      </c>
      <c r="C388" s="28">
        <v>74092.528973483903</v>
      </c>
      <c r="D388">
        <v>47</v>
      </c>
      <c r="E388">
        <v>30</v>
      </c>
      <c r="F388">
        <v>7</v>
      </c>
      <c r="G388">
        <v>16.195250000000001</v>
      </c>
      <c r="H388">
        <v>7</v>
      </c>
      <c r="I388">
        <v>1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9</v>
      </c>
      <c r="P388">
        <v>8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10</v>
      </c>
      <c r="AF388">
        <v>32</v>
      </c>
      <c r="AG388">
        <v>19</v>
      </c>
      <c r="AH388">
        <v>3</v>
      </c>
      <c r="AJ388" t="b">
        <f>OR(AND(B388=1,UserData!$D$4=1), AND(B388=2,UserData!$D$5=1), AND(B388=3,UserData!$D$6=1), UserData!$D$4=-1)</f>
        <v>1</v>
      </c>
      <c r="AK388">
        <f>IF(UserData!$D$2 &lt;&gt; -1, 1 -MIN(1, ABS(C388 - (UserData!$D$2+UserData!$D$3) / 2) / ABS(UserData!$D$2- (UserData!$D$2+UserData!$D$3) / 2 )), 1)</f>
        <v>0.22904452407499087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0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UserData!$D$15=1))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1</v>
      </c>
      <c r="AY388" t="b">
        <f>AND(OR(P388&gt;=UserData!$D$21, UserData!$D$21=-1), OR(P388&lt;UserData!$D$22, UserData!$D$22=-1))</f>
        <v>1</v>
      </c>
      <c r="AZ388" t="b">
        <f>OR(Q388&lt;&gt;UserData!$D$24,UserData!$D$24=-1,UserData!$D$24=0)</f>
        <v>1</v>
      </c>
      <c r="BA388" s="12" t="b">
        <f>OR(R388=UserData!$D$23,UserData!$D$23=-1)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IF(AK388&gt;0, AJ388 * UserData!$D$35/2 + AK388 * UserData!$D$35/2 + COUNTIF(AL388:AO388,TRUE)/4 * UserData!$D$36 + COUNTIF(AP388:AS388,TRUE)/4 * UserData!$D$37 + COUNTIF(AT388:AW388,TRUE)/4 * UserData!$D$38 + COUNTIF(AX388:BA388,TRUE)/4 * UserData!$D$39 + COUNTIF(BB388:BL388,TRUE) * UserData!$D$40, 0)</f>
        <v>26.822611310187476</v>
      </c>
    </row>
    <row r="389" spans="1:66" x14ac:dyDescent="0.25">
      <c r="A389">
        <v>905</v>
      </c>
      <c r="B389" s="3">
        <v>2</v>
      </c>
      <c r="C389" s="28">
        <v>74218.461263650228</v>
      </c>
      <c r="D389">
        <v>44</v>
      </c>
      <c r="E389">
        <v>28</v>
      </c>
      <c r="F389">
        <v>6</v>
      </c>
      <c r="G389">
        <v>4.641966</v>
      </c>
      <c r="H389">
        <v>10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5</v>
      </c>
      <c r="P389">
        <v>3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4</v>
      </c>
      <c r="AD389">
        <v>0</v>
      </c>
      <c r="AE389">
        <v>10</v>
      </c>
      <c r="AF389">
        <v>62</v>
      </c>
      <c r="AG389">
        <v>15</v>
      </c>
      <c r="AH389">
        <v>5.0999999999999996</v>
      </c>
      <c r="AJ389" t="b">
        <f>OR(AND(B389=1,UserData!$D$4=1), AND(B389=2,UserData!$D$5=1), AND(B389=3,UserData!$D$6=1), UserData!$D$4=-1)</f>
        <v>1</v>
      </c>
      <c r="AK389">
        <f>IF(UserData!$D$2 &lt;&gt; -1, 1 -MIN(1, ABS(C389 - (UserData!$D$2+UserData!$D$3) / 2) / ABS(UserData!$D$2- (UserData!$D$2+UserData!$D$3) / 2 )), 1)</f>
        <v>0.22969871099339334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OR(AH389&lt;=UserData!$D$13, UserData!$D$13=-1)</f>
        <v>1</v>
      </c>
      <c r="AS389" t="b">
        <f>AND(AQ389=TRUE,OR(I389=UserData!$D$15, UserData!$D$15=-1, UserData!$D$15=1))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1</v>
      </c>
      <c r="AY389" t="b">
        <f>AND(OR(P389&gt;=UserData!$D$21, UserData!$D$21=-1), OR(P389&lt;UserData!$D$22, UserData!$D$22=-1))</f>
        <v>1</v>
      </c>
      <c r="AZ389" t="b">
        <f>OR(Q389&lt;&gt;UserData!$D$24,UserData!$D$24=-1,UserData!$D$24=0)</f>
        <v>1</v>
      </c>
      <c r="BA389" s="12" t="b">
        <f>OR(R389=UserData!$D$23,UserData!$D$23=-1)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IF(AK389&gt;0, AJ389 * UserData!$D$35/2 + AK389 * UserData!$D$35/2 + COUNTIF(AL389:AO389,TRUE)/4 * UserData!$D$36 + COUNTIF(AP389:AS389,TRUE)/4 * UserData!$D$37 + COUNTIF(AT389:AW389,TRUE)/4 * UserData!$D$38 + COUNTIF(AX389:BA389,TRUE)/4 * UserData!$D$39 + COUNTIF(BB389:BL389,TRUE) * UserData!$D$40, 0)</f>
        <v>28.074246777483484</v>
      </c>
    </row>
    <row r="390" spans="1:66" x14ac:dyDescent="0.25">
      <c r="A390">
        <v>494</v>
      </c>
      <c r="B390" s="3">
        <v>2</v>
      </c>
      <c r="C390" s="28">
        <v>74294.289836732074</v>
      </c>
      <c r="D390">
        <v>44</v>
      </c>
      <c r="E390">
        <v>30</v>
      </c>
      <c r="F390">
        <v>6</v>
      </c>
      <c r="G390">
        <v>5.2653569999999998</v>
      </c>
      <c r="H390">
        <v>9</v>
      </c>
      <c r="I390">
        <v>1</v>
      </c>
      <c r="J390">
        <v>0</v>
      </c>
      <c r="K390">
        <v>1</v>
      </c>
      <c r="L390">
        <v>1</v>
      </c>
      <c r="M390">
        <v>0</v>
      </c>
      <c r="N390">
        <v>0</v>
      </c>
      <c r="O390">
        <v>5</v>
      </c>
      <c r="P390">
        <v>5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1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4</v>
      </c>
      <c r="AD390">
        <v>0</v>
      </c>
      <c r="AE390">
        <v>8</v>
      </c>
      <c r="AF390">
        <v>34</v>
      </c>
      <c r="AG390">
        <v>25</v>
      </c>
      <c r="AH390">
        <v>8.6</v>
      </c>
      <c r="AJ390" t="b">
        <f>OR(AND(B390=1,UserData!$D$4=1), AND(B390=2,UserData!$D$5=1), AND(B390=3,UserData!$D$6=1), UserData!$D$4=-1)</f>
        <v>1</v>
      </c>
      <c r="AK390">
        <f>IF(UserData!$D$2 &lt;&gt; -1, 1 -MIN(1, ABS(C390 - (UserData!$D$2+UserData!$D$3) / 2) / ABS(UserData!$D$2- (UserData!$D$2+UserData!$D$3) / 2 )), 1)</f>
        <v>0.23009262156617638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OR(AH390&lt;=UserData!$D$13, UserData!$D$13=-1)</f>
        <v>1</v>
      </c>
      <c r="AS390" t="b">
        <f>AND(AQ390=TRUE,OR(I390=UserData!$D$15, UserData!$D$15=-1, UserData!$D$15=1))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1</v>
      </c>
      <c r="AY390" t="b">
        <f>AND(OR(P390&gt;=UserData!$D$21, UserData!$D$21=-1), OR(P390&lt;UserData!$D$22, UserData!$D$22=-1))</f>
        <v>1</v>
      </c>
      <c r="AZ390" t="b">
        <f>OR(Q390&lt;&gt;UserData!$D$24,UserData!$D$24=-1,UserData!$D$24=0)</f>
        <v>1</v>
      </c>
      <c r="BA390" s="12" t="b">
        <f>OR(R390=UserData!$D$23,UserData!$D$23=-1)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IF(AK390&gt;0, AJ390 * UserData!$D$35/2 + AK390 * UserData!$D$35/2 + COUNTIF(AL390:AO390,TRUE)/4 * UserData!$D$36 + COUNTIF(AP390:AS390,TRUE)/4 * UserData!$D$37 + COUNTIF(AT390:AW390,TRUE)/4 * UserData!$D$38 + COUNTIF(AX390:BA390,TRUE)/4 * UserData!$D$39 + COUNTIF(BB390:BL390,TRUE) * UserData!$D$40, 0)</f>
        <v>28.07523155391544</v>
      </c>
    </row>
    <row r="391" spans="1:66" x14ac:dyDescent="0.25">
      <c r="A391">
        <v>205</v>
      </c>
      <c r="B391" s="3">
        <v>2</v>
      </c>
      <c r="C391" s="28">
        <v>74628.046256939109</v>
      </c>
      <c r="D391">
        <v>44</v>
      </c>
      <c r="E391">
        <v>32</v>
      </c>
      <c r="F391">
        <v>5</v>
      </c>
      <c r="G391">
        <v>8.0318679999999993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9</v>
      </c>
      <c r="P391">
        <v>4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1</v>
      </c>
      <c r="AE391">
        <v>7</v>
      </c>
      <c r="AF391">
        <v>14</v>
      </c>
      <c r="AG391">
        <v>28</v>
      </c>
      <c r="AH391">
        <v>7.2</v>
      </c>
      <c r="AJ391" t="b">
        <f>OR(AND(B391=1,UserData!$D$4=1), AND(B391=2,UserData!$D$5=1), AND(B391=3,UserData!$D$6=1), UserData!$D$4=-1)</f>
        <v>1</v>
      </c>
      <c r="AK391">
        <f>IF(UserData!$D$2 &lt;&gt; -1, 1 -MIN(1, ABS(C391 - (UserData!$D$2+UserData!$D$3) / 2) / ABS(UserData!$D$2- (UserData!$D$2+UserData!$D$3) / 2 )), 1)</f>
        <v>0.23182640313835245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OR(AH391&lt;=UserData!$D$13, UserData!$D$13=-1)</f>
        <v>1</v>
      </c>
      <c r="AS391" t="b">
        <f>AND(AQ391=TRUE,OR(I391=UserData!$D$15, UserData!$D$15=-1, UserData!$D$15=1))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1</v>
      </c>
      <c r="AY391" t="b">
        <f>AND(OR(P391&gt;=UserData!$D$21, UserData!$D$21=-1), OR(P391&lt;UserData!$D$22, UserData!$D$22=-1))</f>
        <v>1</v>
      </c>
      <c r="AZ391" t="b">
        <f>OR(Q391&lt;&gt;UserData!$D$24,UserData!$D$24=-1,UserData!$D$24=0)</f>
        <v>1</v>
      </c>
      <c r="BA391" s="12" t="b">
        <f>OR(R391=UserData!$D$23,UserData!$D$23=-1)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IF(AK391&gt;0, AJ391 * UserData!$D$35/2 + AK391 * UserData!$D$35/2 + COUNTIF(AL391:AO391,TRUE)/4 * UserData!$D$36 + COUNTIF(AP391:AS391,TRUE)/4 * UserData!$D$37 + COUNTIF(AT391:AW391,TRUE)/4 * UserData!$D$38 + COUNTIF(AX391:BA391,TRUE)/4 * UserData!$D$39 + COUNTIF(BB391:BL391,TRUE) * UserData!$D$40, 0)</f>
        <v>28.07956600784588</v>
      </c>
    </row>
    <row r="392" spans="1:66" x14ac:dyDescent="0.25">
      <c r="A392">
        <v>105</v>
      </c>
      <c r="B392" s="3">
        <v>1</v>
      </c>
      <c r="C392" s="28">
        <v>75476.27463831105</v>
      </c>
      <c r="D392">
        <v>39</v>
      </c>
      <c r="E392">
        <v>24</v>
      </c>
      <c r="F392">
        <v>7</v>
      </c>
      <c r="G392">
        <v>13.94036</v>
      </c>
      <c r="H392">
        <v>10</v>
      </c>
      <c r="I392">
        <v>0</v>
      </c>
      <c r="J392">
        <v>0</v>
      </c>
      <c r="K392">
        <v>0</v>
      </c>
      <c r="L392">
        <v>1</v>
      </c>
      <c r="M392">
        <v>1</v>
      </c>
      <c r="N392">
        <v>0</v>
      </c>
      <c r="O392">
        <v>14</v>
      </c>
      <c r="P392">
        <v>13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8</v>
      </c>
      <c r="AF392">
        <v>8</v>
      </c>
      <c r="AG392">
        <v>27</v>
      </c>
      <c r="AH392">
        <v>6.3</v>
      </c>
      <c r="AJ392" t="b">
        <f>OR(AND(B392=1,UserData!$D$4=1), AND(B392=2,UserData!$D$5=1), AND(B392=3,UserData!$D$6=1), UserData!$D$4=-1)</f>
        <v>1</v>
      </c>
      <c r="AK392">
        <f>IF(UserData!$D$2 &lt;&gt; -1, 1 -MIN(1, ABS(C392 - (UserData!$D$2+UserData!$D$3) / 2) / ABS(UserData!$D$2- (UserData!$D$2+UserData!$D$3) / 2 )), 1)</f>
        <v>0.23623273856017635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OR(AH392&lt;=UserData!$D$13, UserData!$D$13=-1)</f>
        <v>1</v>
      </c>
      <c r="AS392" t="b">
        <f>AND(AQ392=TRUE,OR(I392=UserData!$D$15, UserData!$D$15=-1, UserData!$D$15=1))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OR(R392=UserData!$D$23,UserData!$D$23=-1)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IF(AK392&gt;0, AJ392 * UserData!$D$35/2 + AK392 * UserData!$D$35/2 + COUNTIF(AL392:AO392,TRUE)/4 * UserData!$D$36 + COUNTIF(AP392:AS392,TRUE)/4 * UserData!$D$37 + COUNTIF(AT392:AW392,TRUE)/4 * UserData!$D$38 + COUNTIF(AX392:BA392,TRUE)/4 * UserData!$D$39 + COUNTIF(BB392:BL392,TRUE) * UserData!$D$40, 0)</f>
        <v>26.84058184640044</v>
      </c>
    </row>
    <row r="393" spans="1:66" x14ac:dyDescent="0.25">
      <c r="A393">
        <v>780</v>
      </c>
      <c r="B393" s="3">
        <v>2</v>
      </c>
      <c r="C393" s="28">
        <v>75476.475908578024</v>
      </c>
      <c r="D393">
        <v>46</v>
      </c>
      <c r="E393">
        <v>29</v>
      </c>
      <c r="F393">
        <v>9</v>
      </c>
      <c r="G393">
        <v>13.891909999999999</v>
      </c>
      <c r="H393">
        <v>7</v>
      </c>
      <c r="I393">
        <v>0</v>
      </c>
      <c r="J393">
        <v>0</v>
      </c>
      <c r="K393">
        <v>1</v>
      </c>
      <c r="L393">
        <v>1</v>
      </c>
      <c r="M393">
        <v>0</v>
      </c>
      <c r="N393">
        <v>0</v>
      </c>
      <c r="O393">
        <v>9</v>
      </c>
      <c r="P393">
        <v>1</v>
      </c>
      <c r="Q393">
        <v>1</v>
      </c>
      <c r="R393">
        <v>0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8</v>
      </c>
      <c r="AF393">
        <v>54</v>
      </c>
      <c r="AG393">
        <v>23</v>
      </c>
      <c r="AH393">
        <v>4.4000000000000004</v>
      </c>
      <c r="AJ393" t="b">
        <f>OR(AND(B393=1,UserData!$D$4=1), AND(B393=2,UserData!$D$5=1), AND(B393=3,UserData!$D$6=1), UserData!$D$4=-1)</f>
        <v>1</v>
      </c>
      <c r="AK393">
        <f>IF(UserData!$D$2 &lt;&gt; -1, 1 -MIN(1, ABS(C393 - (UserData!$D$2+UserData!$D$3) / 2) / ABS(UserData!$D$2- (UserData!$D$2+UserData!$D$3) / 2 )), 1)</f>
        <v>0.23623378410914186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0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UserData!$D$15=1))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1</v>
      </c>
      <c r="AY393" t="b">
        <f>AND(OR(P393&gt;=UserData!$D$21, UserData!$D$21=-1), OR(P393&lt;UserData!$D$22, UserData!$D$22=-1))</f>
        <v>1</v>
      </c>
      <c r="AZ393" t="b">
        <f>OR(Q393&lt;&gt;UserData!$D$24,UserData!$D$24=-1,UserData!$D$24=0)</f>
        <v>1</v>
      </c>
      <c r="BA393" s="12" t="b">
        <f>OR(R393=UserData!$D$23,UserData!$D$23=-1)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IF(AK393&gt;0, AJ393 * UserData!$D$35/2 + AK393 * UserData!$D$35/2 + COUNTIF(AL393:AO393,TRUE)/4 * UserData!$D$36 + COUNTIF(AP393:AS393,TRUE)/4 * UserData!$D$37 + COUNTIF(AT393:AW393,TRUE)/4 * UserData!$D$38 + COUNTIF(AX393:BA393,TRUE)/4 * UserData!$D$39 + COUNTIF(BB393:BL393,TRUE) * UserData!$D$40, 0)</f>
        <v>26.840584460272854</v>
      </c>
    </row>
    <row r="394" spans="1:66" x14ac:dyDescent="0.25">
      <c r="A394">
        <v>991</v>
      </c>
      <c r="B394" s="3">
        <v>2</v>
      </c>
      <c r="C394" s="28">
        <v>76472.449245299402</v>
      </c>
      <c r="D394">
        <v>49</v>
      </c>
      <c r="E394">
        <v>29</v>
      </c>
      <c r="F394">
        <v>7</v>
      </c>
      <c r="G394">
        <v>4.6532289999999996</v>
      </c>
      <c r="H394">
        <v>7</v>
      </c>
      <c r="I394">
        <v>1</v>
      </c>
      <c r="J394">
        <v>1</v>
      </c>
      <c r="K394">
        <v>0</v>
      </c>
      <c r="L394">
        <v>1</v>
      </c>
      <c r="M394">
        <v>0</v>
      </c>
      <c r="N394">
        <v>0</v>
      </c>
      <c r="O394">
        <v>4</v>
      </c>
      <c r="P394">
        <v>4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4</v>
      </c>
      <c r="AD394">
        <v>0</v>
      </c>
      <c r="AE394">
        <v>13</v>
      </c>
      <c r="AF394">
        <v>70</v>
      </c>
      <c r="AG394">
        <v>18</v>
      </c>
      <c r="AH394">
        <v>9</v>
      </c>
      <c r="AJ394" t="b">
        <f>OR(AND(B394=1,UserData!$D$4=1), AND(B394=2,UserData!$D$5=1), AND(B394=3,UserData!$D$6=1), UserData!$D$4=-1)</f>
        <v>1</v>
      </c>
      <c r="AK394">
        <f>IF(UserData!$D$2 &lt;&gt; -1, 1 -MIN(1, ABS(C394 - (UserData!$D$2+UserData!$D$3) / 2) / ABS(UserData!$D$2- (UserData!$D$2+UserData!$D$3) / 2 )), 1)</f>
        <v>0.24140761781851294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OR(AH394&lt;=UserData!$D$13, UserData!$D$13=-1)</f>
        <v>1</v>
      </c>
      <c r="AS394" t="b">
        <f>AND(AQ394=TRUE,OR(I394=UserData!$D$15, UserData!$D$15=-1, UserData!$D$15=1))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1</v>
      </c>
      <c r="AY394" t="b">
        <f>AND(OR(P394&gt;=UserData!$D$21, UserData!$D$21=-1), OR(P394&lt;UserData!$D$22, UserData!$D$22=-1))</f>
        <v>1</v>
      </c>
      <c r="AZ394" t="b">
        <f>OR(Q394&lt;&gt;UserData!$D$24,UserData!$D$24=-1,UserData!$D$24=0)</f>
        <v>1</v>
      </c>
      <c r="BA394" s="12" t="b">
        <f>OR(R394=UserData!$D$23,UserData!$D$23=-1)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IF(AK394&gt;0, AJ394 * UserData!$D$35/2 + AK394 * UserData!$D$35/2 + COUNTIF(AL394:AO394,TRUE)/4 * UserData!$D$36 + COUNTIF(AP394:AS394,TRUE)/4 * UserData!$D$37 + COUNTIF(AT394:AW394,TRUE)/4 * UserData!$D$38 + COUNTIF(AX394:BA394,TRUE)/4 * UserData!$D$39 + COUNTIF(BB394:BL394,TRUE) * UserData!$D$40, 0)</f>
        <v>28.103519044546282</v>
      </c>
    </row>
    <row r="395" spans="1:66" x14ac:dyDescent="0.25">
      <c r="A395">
        <v>665</v>
      </c>
      <c r="B395" s="3">
        <v>2</v>
      </c>
      <c r="C395" s="28">
        <v>76734.088012971886</v>
      </c>
      <c r="D395">
        <v>44</v>
      </c>
      <c r="E395">
        <v>30</v>
      </c>
      <c r="F395">
        <v>7</v>
      </c>
      <c r="G395">
        <v>1.449389</v>
      </c>
      <c r="H395">
        <v>5</v>
      </c>
      <c r="I395">
        <v>0</v>
      </c>
      <c r="J395">
        <v>0</v>
      </c>
      <c r="K395">
        <v>1</v>
      </c>
      <c r="L395">
        <v>0</v>
      </c>
      <c r="M395">
        <v>1</v>
      </c>
      <c r="N395">
        <v>0</v>
      </c>
      <c r="O395">
        <v>9</v>
      </c>
      <c r="P395">
        <v>3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3</v>
      </c>
      <c r="AD395">
        <v>1</v>
      </c>
      <c r="AE395">
        <v>7</v>
      </c>
      <c r="AF395">
        <v>46</v>
      </c>
      <c r="AG395">
        <v>31</v>
      </c>
      <c r="AH395">
        <v>14</v>
      </c>
      <c r="AJ395" t="b">
        <f>OR(AND(B395=1,UserData!$D$4=1), AND(B395=2,UserData!$D$5=1), AND(B395=3,UserData!$D$6=1), UserData!$D$4=-1)</f>
        <v>1</v>
      </c>
      <c r="AK395">
        <f>IF(UserData!$D$2 &lt;&gt; -1, 1 -MIN(1, ABS(C395 - (UserData!$D$2+UserData!$D$3) / 2) / ABS(UserData!$D$2- (UserData!$D$2+UserData!$D$3) / 2 )), 1)</f>
        <v>0.24276676612695913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OR(AH395&lt;=UserData!$D$13, UserData!$D$13=-1)</f>
        <v>0</v>
      </c>
      <c r="AS395" t="b">
        <f>AND(AQ395=TRUE,OR(I395=UserData!$D$15, UserData!$D$15=-1, UserData!$D$15=1))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1</v>
      </c>
      <c r="AW395" t="b">
        <f>OR(N395=UserData!$D$16, UserData!$D$16=-1)</f>
        <v>1</v>
      </c>
      <c r="AX395" t="b">
        <f>OR(O395&gt;=UserData!$D$20, UserData!$D$20=-1)</f>
        <v>1</v>
      </c>
      <c r="AY395" t="b">
        <f>AND(OR(P395&gt;=UserData!$D$21, UserData!$D$21=-1), OR(P395&lt;UserData!$D$22, UserData!$D$22=-1))</f>
        <v>1</v>
      </c>
      <c r="AZ395" t="b">
        <f>OR(Q395&lt;&gt;UserData!$D$24,UserData!$D$24=-1,UserData!$D$24=0)</f>
        <v>1</v>
      </c>
      <c r="BA395" s="12" t="b">
        <f>OR(R395=UserData!$D$23,UserData!$D$23=-1)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IF(AK395&gt;0, AJ395 * UserData!$D$35/2 + AK395 * UserData!$D$35/2 + COUNTIF(AL395:AO395,TRUE)/4 * UserData!$D$36 + COUNTIF(AP395:AS395,TRUE)/4 * UserData!$D$37 + COUNTIF(AT395:AW395,TRUE)/4 * UserData!$D$38 + COUNTIF(AX395:BA395,TRUE)/4 * UserData!$D$39 + COUNTIF(BB395:BL395,TRUE) * UserData!$D$40, 0)</f>
        <v>26.856916915317399</v>
      </c>
    </row>
    <row r="396" spans="1:66" x14ac:dyDescent="0.25">
      <c r="A396">
        <v>451</v>
      </c>
      <c r="B396" s="3">
        <v>2</v>
      </c>
      <c r="C396" s="28">
        <v>76734.289283238846</v>
      </c>
      <c r="D396">
        <v>40</v>
      </c>
      <c r="E396">
        <v>23</v>
      </c>
      <c r="F396">
        <v>6</v>
      </c>
      <c r="G396">
        <v>14.294879999999999</v>
      </c>
      <c r="H396">
        <v>10</v>
      </c>
      <c r="I396">
        <v>1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12</v>
      </c>
      <c r="P396">
        <v>3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5</v>
      </c>
      <c r="AD396">
        <v>1</v>
      </c>
      <c r="AE396">
        <v>11</v>
      </c>
      <c r="AF396">
        <v>29</v>
      </c>
      <c r="AG396">
        <v>25</v>
      </c>
      <c r="AH396">
        <v>7.1</v>
      </c>
      <c r="AJ396" t="b">
        <f>OR(AND(B396=1,UserData!$D$4=1), AND(B396=2,UserData!$D$5=1), AND(B396=3,UserData!$D$6=1), UserData!$D$4=-1)</f>
        <v>1</v>
      </c>
      <c r="AK396">
        <f>IF(UserData!$D$2 &lt;&gt; -1, 1 -MIN(1, ABS(C396 - (UserData!$D$2+UserData!$D$3) / 2) / ABS(UserData!$D$2- (UserData!$D$2+UserData!$D$3) / 2 )), 1)</f>
        <v>0.24276781167592465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0</v>
      </c>
      <c r="AQ396" t="b">
        <f>OR(H396&lt;=UserData!$D$14, UserData!$D$14=-1)</f>
        <v>1</v>
      </c>
      <c r="AR396" t="b">
        <f>OR(AH396&lt;=UserData!$D$13, UserData!$D$13=-1)</f>
        <v>1</v>
      </c>
      <c r="AS396" t="b">
        <f>AND(AQ396=TRUE,OR(I396=UserData!$D$15, UserData!$D$15=-1, UserData!$D$15=1))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1</v>
      </c>
      <c r="AZ396" t="b">
        <f>OR(Q396&lt;&gt;UserData!$D$24,UserData!$D$24=-1,UserData!$D$24=0)</f>
        <v>1</v>
      </c>
      <c r="BA396" s="12" t="b">
        <f>OR(R396=UserData!$D$23,UserData!$D$23=-1)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IF(AK396&gt;0, AJ396 * UserData!$D$35/2 + AK396 * UserData!$D$35/2 + COUNTIF(AL396:AO396,TRUE)/4 * UserData!$D$36 + COUNTIF(AP396:AS396,TRUE)/4 * UserData!$D$37 + COUNTIF(AT396:AW396,TRUE)/4 * UserData!$D$38 + COUNTIF(AX396:BA396,TRUE)/4 * UserData!$D$39 + COUNTIF(BB396:BL396,TRUE) * UserData!$D$40, 0)</f>
        <v>26.85691952918981</v>
      </c>
    </row>
    <row r="397" spans="1:66" x14ac:dyDescent="0.25">
      <c r="A397">
        <v>824</v>
      </c>
      <c r="B397" s="3">
        <v>2</v>
      </c>
      <c r="C397" s="28">
        <v>76734.314442022223</v>
      </c>
      <c r="D397">
        <v>54</v>
      </c>
      <c r="E397">
        <v>31</v>
      </c>
      <c r="F397">
        <v>8</v>
      </c>
      <c r="G397">
        <v>18.298780000000001</v>
      </c>
      <c r="H397">
        <v>10</v>
      </c>
      <c r="I397">
        <v>0</v>
      </c>
      <c r="J397">
        <v>0</v>
      </c>
      <c r="K397">
        <v>1</v>
      </c>
      <c r="L397">
        <v>1</v>
      </c>
      <c r="M397">
        <v>1</v>
      </c>
      <c r="N397">
        <v>0</v>
      </c>
      <c r="O397">
        <v>17</v>
      </c>
      <c r="P397">
        <v>6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1</v>
      </c>
      <c r="AE397">
        <v>15</v>
      </c>
      <c r="AF397">
        <v>58</v>
      </c>
      <c r="AG397">
        <v>31</v>
      </c>
      <c r="AH397">
        <v>16</v>
      </c>
      <c r="AJ397" t="b">
        <f>OR(AND(B397=1,UserData!$D$4=1), AND(B397=2,UserData!$D$5=1), AND(B397=3,UserData!$D$6=1), UserData!$D$4=-1)</f>
        <v>1</v>
      </c>
      <c r="AK397">
        <f>IF(UserData!$D$2 &lt;&gt; -1, 1 -MIN(1, ABS(C397 - (UserData!$D$2+UserData!$D$3) / 2) / ABS(UserData!$D$2- (UserData!$D$2+UserData!$D$3) / 2 )), 1)</f>
        <v>0.24276794236954546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OR(AH397&lt;=UserData!$D$13, UserData!$D$13=-1)</f>
        <v>0</v>
      </c>
      <c r="AS397" t="b">
        <f>AND(AQ397=TRUE,OR(I397=UserData!$D$15, UserData!$D$15=-1, UserData!$D$15=1))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1</v>
      </c>
      <c r="AZ397" t="b">
        <f>OR(Q397&lt;&gt;UserData!$D$24,UserData!$D$24=-1,UserData!$D$24=0)</f>
        <v>1</v>
      </c>
      <c r="BA397" s="12" t="b">
        <f>OR(R397=UserData!$D$23,UserData!$D$23=-1)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IF(AK397&gt;0, AJ397 * UserData!$D$35/2 + AK397 * UserData!$D$35/2 + COUNTIF(AL397:AO397,TRUE)/4 * UserData!$D$36 + COUNTIF(AP397:AS397,TRUE)/4 * UserData!$D$37 + COUNTIF(AT397:AW397,TRUE)/4 * UserData!$D$38 + COUNTIF(AX397:BA397,TRUE)/4 * UserData!$D$39 + COUNTIF(BB397:BL397,TRUE) * UserData!$D$40, 0)</f>
        <v>25.606919855923863</v>
      </c>
    </row>
    <row r="398" spans="1:66" x14ac:dyDescent="0.25">
      <c r="A398">
        <v>453</v>
      </c>
      <c r="B398" s="3">
        <v>2</v>
      </c>
      <c r="C398" s="28">
        <v>77613.400071199358</v>
      </c>
      <c r="D398">
        <v>41</v>
      </c>
      <c r="E398">
        <v>27</v>
      </c>
      <c r="F398">
        <v>6</v>
      </c>
      <c r="G398">
        <v>13.524929999999999</v>
      </c>
      <c r="H398">
        <v>3</v>
      </c>
      <c r="I398">
        <v>1</v>
      </c>
      <c r="J398">
        <v>0</v>
      </c>
      <c r="K398">
        <v>1</v>
      </c>
      <c r="L398">
        <v>1</v>
      </c>
      <c r="M398">
        <v>0</v>
      </c>
      <c r="N398">
        <v>0</v>
      </c>
      <c r="O398">
        <v>5</v>
      </c>
      <c r="P398">
        <v>5</v>
      </c>
      <c r="Q398">
        <v>0</v>
      </c>
      <c r="R398">
        <v>1</v>
      </c>
      <c r="S398">
        <v>0</v>
      </c>
      <c r="T398">
        <v>0</v>
      </c>
      <c r="U398">
        <v>0</v>
      </c>
      <c r="V398">
        <v>0</v>
      </c>
      <c r="W398">
        <v>1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5</v>
      </c>
      <c r="AD398">
        <v>1</v>
      </c>
      <c r="AE398">
        <v>8</v>
      </c>
      <c r="AF398">
        <v>29</v>
      </c>
      <c r="AG398">
        <v>25</v>
      </c>
      <c r="AH398">
        <v>7.1</v>
      </c>
      <c r="AJ398" t="b">
        <f>OR(AND(B398=1,UserData!$D$4=1), AND(B398=2,UserData!$D$5=1), AND(B398=3,UserData!$D$6=1), UserData!$D$4=-1)</f>
        <v>1</v>
      </c>
      <c r="AK398">
        <f>IF(UserData!$D$2 &lt;&gt; -1, 1 -MIN(1, ABS(C398 - (UserData!$D$2+UserData!$D$3) / 2) / ABS(UserData!$D$2- (UserData!$D$2+UserData!$D$3) / 2 )), 1)</f>
        <v>0.24733457351715482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0</v>
      </c>
      <c r="AQ398" t="b">
        <f>OR(H398&lt;=UserData!$D$14, UserData!$D$14=-1)</f>
        <v>1</v>
      </c>
      <c r="AR398" t="b">
        <f>OR(AH398&lt;=UserData!$D$13, UserData!$D$13=-1)</f>
        <v>1</v>
      </c>
      <c r="AS398" t="b">
        <f>AND(AQ398=TRUE,OR(I398=UserData!$D$15, UserData!$D$15=-1, UserData!$D$15=1))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1</v>
      </c>
      <c r="AY398" t="b">
        <f>AND(OR(P398&gt;=UserData!$D$21, UserData!$D$21=-1), OR(P398&lt;UserData!$D$22, UserData!$D$22=-1))</f>
        <v>1</v>
      </c>
      <c r="AZ398" t="b">
        <f>OR(Q398&lt;&gt;UserData!$D$24,UserData!$D$24=-1,UserData!$D$24=0)</f>
        <v>1</v>
      </c>
      <c r="BA398" s="12" t="b">
        <f>OR(R398=UserData!$D$23,UserData!$D$23=-1)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IF(AK398&gt;0, AJ398 * UserData!$D$35/2 + AK398 * UserData!$D$35/2 + COUNTIF(AL398:AO398,TRUE)/4 * UserData!$D$36 + COUNTIF(AP398:AS398,TRUE)/4 * UserData!$D$37 + COUNTIF(AT398:AW398,TRUE)/4 * UserData!$D$38 + COUNTIF(AX398:BA398,TRUE)/4 * UserData!$D$39 + COUNTIF(BB398:BL398,TRUE) * UserData!$D$40, 0)</f>
        <v>26.868336433792887</v>
      </c>
    </row>
    <row r="399" spans="1:66" x14ac:dyDescent="0.25">
      <c r="A399">
        <v>1130</v>
      </c>
      <c r="B399" s="3">
        <v>2</v>
      </c>
      <c r="C399" s="28">
        <v>77992.203293033162</v>
      </c>
      <c r="D399">
        <v>42</v>
      </c>
      <c r="E399">
        <v>28</v>
      </c>
      <c r="F399">
        <v>6</v>
      </c>
      <c r="G399">
        <v>7.1361780000000001</v>
      </c>
      <c r="H399">
        <v>5</v>
      </c>
      <c r="I399">
        <v>0</v>
      </c>
      <c r="J399">
        <v>1</v>
      </c>
      <c r="K399">
        <v>1</v>
      </c>
      <c r="L399">
        <v>1</v>
      </c>
      <c r="M399">
        <v>1</v>
      </c>
      <c r="N399">
        <v>0</v>
      </c>
      <c r="O399">
        <v>9</v>
      </c>
      <c r="P399">
        <v>4</v>
      </c>
      <c r="Q399">
        <v>0</v>
      </c>
      <c r="R399">
        <v>0</v>
      </c>
      <c r="S399">
        <v>0</v>
      </c>
      <c r="T399">
        <v>0</v>
      </c>
      <c r="U399">
        <v>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3</v>
      </c>
      <c r="AD399">
        <v>1</v>
      </c>
      <c r="AE399">
        <v>8</v>
      </c>
      <c r="AF399">
        <v>81</v>
      </c>
      <c r="AG399">
        <v>39</v>
      </c>
      <c r="AH399">
        <v>9.5</v>
      </c>
      <c r="AJ399" t="b">
        <f>OR(AND(B399=1,UserData!$D$4=1), AND(B399=2,UserData!$D$5=1), AND(B399=3,UserData!$D$6=1), UserData!$D$4=-1)</f>
        <v>1</v>
      </c>
      <c r="AK399">
        <f>IF(UserData!$D$2 &lt;&gt; -1, 1 -MIN(1, ABS(C399 - (UserData!$D$2+UserData!$D$3) / 2) / ABS(UserData!$D$2- (UserData!$D$2+UserData!$D$3) / 2 )), 1)</f>
        <v>0.24930236201719036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OR(AH399&lt;=UserData!$D$13, UserData!$D$13=-1)</f>
        <v>1</v>
      </c>
      <c r="AS399" t="b">
        <f>AND(AQ399=TRUE,OR(I399=UserData!$D$15, UserData!$D$15=-1, UserData!$D$15=1))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1</v>
      </c>
      <c r="AY399" t="b">
        <f>AND(OR(P399&gt;=UserData!$D$21, UserData!$D$21=-1), OR(P399&lt;UserData!$D$22, UserData!$D$22=-1))</f>
        <v>1</v>
      </c>
      <c r="AZ399" t="b">
        <f>OR(Q399&lt;&gt;UserData!$D$24,UserData!$D$24=-1,UserData!$D$24=0)</f>
        <v>1</v>
      </c>
      <c r="BA399" s="12" t="b">
        <f>OR(R399=UserData!$D$23,UserData!$D$23=-1)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IF(AK399&gt;0, AJ399 * UserData!$D$35/2 + AK399 * UserData!$D$35/2 + COUNTIF(AL399:AO399,TRUE)/4 * UserData!$D$36 + COUNTIF(AP399:AS399,TRUE)/4 * UserData!$D$37 + COUNTIF(AT399:AW399,TRUE)/4 * UserData!$D$38 + COUNTIF(AX399:BA399,TRUE)/4 * UserData!$D$39 + COUNTIF(BB399:BL399,TRUE) * UserData!$D$40, 0)</f>
        <v>28.123255905042974</v>
      </c>
    </row>
    <row r="400" spans="1:66" x14ac:dyDescent="0.25">
      <c r="A400">
        <v>1120</v>
      </c>
      <c r="B400" s="3">
        <v>2</v>
      </c>
      <c r="C400" s="28">
        <v>77992.203293033162</v>
      </c>
      <c r="D400">
        <v>42</v>
      </c>
      <c r="E400">
        <v>28</v>
      </c>
      <c r="F400">
        <v>6</v>
      </c>
      <c r="G400">
        <v>6.9382570000000001</v>
      </c>
      <c r="H400">
        <v>5</v>
      </c>
      <c r="I400">
        <v>0</v>
      </c>
      <c r="J400">
        <v>1</v>
      </c>
      <c r="K400">
        <v>1</v>
      </c>
      <c r="L400">
        <v>1</v>
      </c>
      <c r="M400">
        <v>1</v>
      </c>
      <c r="N400">
        <v>0</v>
      </c>
      <c r="O400">
        <v>9</v>
      </c>
      <c r="P400">
        <v>4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3</v>
      </c>
      <c r="AD400">
        <v>1</v>
      </c>
      <c r="AE400">
        <v>8</v>
      </c>
      <c r="AF400">
        <v>81</v>
      </c>
      <c r="AG400">
        <v>39</v>
      </c>
      <c r="AH400">
        <v>9.5</v>
      </c>
      <c r="AJ400" t="b">
        <f>OR(AND(B400=1,UserData!$D$4=1), AND(B400=2,UserData!$D$5=1), AND(B400=3,UserData!$D$6=1), UserData!$D$4=-1)</f>
        <v>1</v>
      </c>
      <c r="AK400">
        <f>IF(UserData!$D$2 &lt;&gt; -1, 1 -MIN(1, ABS(C400 - (UserData!$D$2+UserData!$D$3) / 2) / ABS(UserData!$D$2- (UserData!$D$2+UserData!$D$3) / 2 )), 1)</f>
        <v>0.24930236201719036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OR(AH400&lt;=UserData!$D$13, UserData!$D$13=-1)</f>
        <v>1</v>
      </c>
      <c r="AS400" t="b">
        <f>AND(AQ400=TRUE,OR(I400=UserData!$D$15, UserData!$D$15=-1, UserData!$D$15=1))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1</v>
      </c>
      <c r="AY400" t="b">
        <f>AND(OR(P400&gt;=UserData!$D$21, UserData!$D$21=-1), OR(P400&lt;UserData!$D$22, UserData!$D$22=-1))</f>
        <v>1</v>
      </c>
      <c r="AZ400" t="b">
        <f>OR(Q400&lt;&gt;UserData!$D$24,UserData!$D$24=-1,UserData!$D$24=0)</f>
        <v>1</v>
      </c>
      <c r="BA400" s="12" t="b">
        <f>OR(R400=UserData!$D$23,UserData!$D$23=-1)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IF(AK400&gt;0, AJ400 * UserData!$D$35/2 + AK400 * UserData!$D$35/2 + COUNTIF(AL400:AO400,TRUE)/4 * UserData!$D$36 + COUNTIF(AP400:AS400,TRUE)/4 * UserData!$D$37 + COUNTIF(AT400:AW400,TRUE)/4 * UserData!$D$38 + COUNTIF(AX400:BA400,TRUE)/4 * UserData!$D$39 + COUNTIF(BB400:BL400,TRUE) * UserData!$D$40, 0)</f>
        <v>28.123255905042974</v>
      </c>
    </row>
    <row r="401" spans="1:66" x14ac:dyDescent="0.25">
      <c r="A401">
        <v>535</v>
      </c>
      <c r="B401" s="3">
        <v>2</v>
      </c>
      <c r="C401" s="28">
        <v>77992.203293033162</v>
      </c>
      <c r="D401">
        <v>43</v>
      </c>
      <c r="E401">
        <v>31</v>
      </c>
      <c r="F401">
        <v>6</v>
      </c>
      <c r="G401">
        <v>8.5697759999999992</v>
      </c>
      <c r="H401">
        <v>7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5</v>
      </c>
      <c r="P401">
        <v>3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4</v>
      </c>
      <c r="AD401">
        <v>0</v>
      </c>
      <c r="AE401">
        <v>6</v>
      </c>
      <c r="AF401">
        <v>37</v>
      </c>
      <c r="AG401">
        <v>19</v>
      </c>
      <c r="AH401">
        <v>4</v>
      </c>
      <c r="AJ401" t="b">
        <f>OR(AND(B401=1,UserData!$D$4=1), AND(B401=2,UserData!$D$5=1), AND(B401=3,UserData!$D$6=1), UserData!$D$4=-1)</f>
        <v>1</v>
      </c>
      <c r="AK401">
        <f>IF(UserData!$D$2 &lt;&gt; -1, 1 -MIN(1, ABS(C401 - (UserData!$D$2+UserData!$D$3) / 2) / ABS(UserData!$D$2- (UserData!$D$2+UserData!$D$3) / 2 )), 1)</f>
        <v>0.24930236201719036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OR(AH401&lt;=UserData!$D$13, UserData!$D$13=-1)</f>
        <v>1</v>
      </c>
      <c r="AS401" t="b">
        <f>AND(AQ401=TRUE,OR(I401=UserData!$D$15, UserData!$D$15=-1, UserData!$D$15=1))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1</v>
      </c>
      <c r="AY401" t="b">
        <f>AND(OR(P401&gt;=UserData!$D$21, UserData!$D$21=-1), OR(P401&lt;UserData!$D$22, UserData!$D$22=-1))</f>
        <v>1</v>
      </c>
      <c r="AZ401" t="b">
        <f>OR(Q401&lt;&gt;UserData!$D$24,UserData!$D$24=-1,UserData!$D$24=0)</f>
        <v>1</v>
      </c>
      <c r="BA401" s="12" t="b">
        <f>OR(R401=UserData!$D$23,UserData!$D$23=-1)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IF(AK401&gt;0, AJ401 * UserData!$D$35/2 + AK401 * UserData!$D$35/2 + COUNTIF(AL401:AO401,TRUE)/4 * UserData!$D$36 + COUNTIF(AP401:AS401,TRUE)/4 * UserData!$D$37 + COUNTIF(AT401:AW401,TRUE)/4 * UserData!$D$38 + COUNTIF(AX401:BA401,TRUE)/4 * UserData!$D$39 + COUNTIF(BB401:BL401,TRUE) * UserData!$D$40, 0)</f>
        <v>28.123255905042974</v>
      </c>
    </row>
    <row r="402" spans="1:66" x14ac:dyDescent="0.25">
      <c r="A402">
        <v>825</v>
      </c>
      <c r="B402" s="3">
        <v>2</v>
      </c>
      <c r="C402" s="28">
        <v>77992.291348774961</v>
      </c>
      <c r="D402">
        <v>47</v>
      </c>
      <c r="E402">
        <v>30</v>
      </c>
      <c r="F402">
        <v>7</v>
      </c>
      <c r="G402">
        <v>18.564449</v>
      </c>
      <c r="H402">
        <v>10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12</v>
      </c>
      <c r="P402">
        <v>5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5</v>
      </c>
      <c r="AD402">
        <v>1</v>
      </c>
      <c r="AE402">
        <v>10</v>
      </c>
      <c r="AF402">
        <v>58</v>
      </c>
      <c r="AG402">
        <v>31</v>
      </c>
      <c r="AH402">
        <v>16</v>
      </c>
      <c r="AJ402" t="b">
        <f>OR(AND(B402=1,UserData!$D$4=1), AND(B402=2,UserData!$D$5=1), AND(B402=3,UserData!$D$6=1), UserData!$D$4=-1)</f>
        <v>1</v>
      </c>
      <c r="AK402">
        <f>IF(UserData!$D$2 &lt;&gt; -1, 1 -MIN(1, ABS(C402 - (UserData!$D$2+UserData!$D$3) / 2) / ABS(UserData!$D$2- (UserData!$D$2+UserData!$D$3) / 2 )), 1)</f>
        <v>0.24930281944486277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0</v>
      </c>
      <c r="AQ402" t="b">
        <f>OR(H402&lt;=UserData!$D$14, UserData!$D$14=-1)</f>
        <v>1</v>
      </c>
      <c r="AR402" t="b">
        <f>OR(AH402&lt;=UserData!$D$13, UserData!$D$13=-1)</f>
        <v>0</v>
      </c>
      <c r="AS402" t="b">
        <f>AND(AQ402=TRUE,OR(I402=UserData!$D$15, UserData!$D$15=-1, UserData!$D$15=1))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1</v>
      </c>
      <c r="AZ402" t="b">
        <f>OR(Q402&lt;&gt;UserData!$D$24,UserData!$D$24=-1,UserData!$D$24=0)</f>
        <v>1</v>
      </c>
      <c r="BA402" s="12" t="b">
        <f>OR(R402=UserData!$D$23,UserData!$D$23=-1)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IF(AK402&gt;0, AJ402 * UserData!$D$35/2 + AK402 * UserData!$D$35/2 + COUNTIF(AL402:AO402,TRUE)/4 * UserData!$D$36 + COUNTIF(AP402:AS402,TRUE)/4 * UserData!$D$37 + COUNTIF(AT402:AW402,TRUE)/4 * UserData!$D$38 + COUNTIF(AX402:BA402,TRUE)/4 * UserData!$D$39 + COUNTIF(BB402:BL402,TRUE) * UserData!$D$40, 0)</f>
        <v>25.623257048612157</v>
      </c>
    </row>
    <row r="403" spans="1:66" x14ac:dyDescent="0.25">
      <c r="A403">
        <v>732</v>
      </c>
      <c r="B403" s="3">
        <v>2</v>
      </c>
      <c r="C403" s="28">
        <v>77992.354245733397</v>
      </c>
      <c r="D403">
        <v>45</v>
      </c>
      <c r="E403">
        <v>28</v>
      </c>
      <c r="F403">
        <v>6</v>
      </c>
      <c r="G403">
        <v>0.40385599999999999</v>
      </c>
      <c r="H403">
        <v>9</v>
      </c>
      <c r="I403">
        <v>1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9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3</v>
      </c>
      <c r="AD403">
        <v>1</v>
      </c>
      <c r="AE403">
        <v>11</v>
      </c>
      <c r="AF403">
        <v>53</v>
      </c>
      <c r="AG403">
        <v>24</v>
      </c>
      <c r="AH403">
        <v>8.6999999999999993</v>
      </c>
      <c r="AJ403" t="b">
        <f>OR(AND(B403=1,UserData!$D$4=1), AND(B403=2,UserData!$D$5=1), AND(B403=3,UserData!$D$6=1), UserData!$D$4=-1)</f>
        <v>1</v>
      </c>
      <c r="AK403">
        <f>IF(UserData!$D$2 &lt;&gt; -1, 1 -MIN(1, ABS(C403 - (UserData!$D$2+UserData!$D$3) / 2) / ABS(UserData!$D$2- (UserData!$D$2+UserData!$D$3) / 2 )), 1)</f>
        <v>0.24930314617891458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1</v>
      </c>
      <c r="AS403" t="b">
        <f>AND(AQ403=TRUE,OR(I403=UserData!$D$15, UserData!$D$15=-1, UserData!$D$15=1))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1</v>
      </c>
      <c r="AY403" t="b">
        <f>AND(OR(P403&gt;=UserData!$D$21, UserData!$D$21=-1), OR(P403&lt;UserData!$D$22, UserData!$D$22=-1))</f>
        <v>1</v>
      </c>
      <c r="AZ403" t="b">
        <f>OR(Q403&lt;&gt;UserData!$D$24,UserData!$D$24=-1,UserData!$D$24=0)</f>
        <v>1</v>
      </c>
      <c r="BA403" s="12" t="b">
        <f>OR(R403=UserData!$D$23,UserData!$D$23=-1)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IF(AK403&gt;0, AJ403 * UserData!$D$35/2 + AK403 * UserData!$D$35/2 + COUNTIF(AL403:AO403,TRUE)/4 * UserData!$D$36 + COUNTIF(AP403:AS403,TRUE)/4 * UserData!$D$37 + COUNTIF(AT403:AW403,TRUE)/4 * UserData!$D$38 + COUNTIF(AX403:BA403,TRUE)/4 * UserData!$D$39 + COUNTIF(BB403:BL403,TRUE) * UserData!$D$40, 0)</f>
        <v>28.123257865447286</v>
      </c>
    </row>
    <row r="404" spans="1:66" x14ac:dyDescent="0.25">
      <c r="A404">
        <v>339</v>
      </c>
      <c r="B404" s="3">
        <v>2</v>
      </c>
      <c r="C404" s="28">
        <v>78620.946448271658</v>
      </c>
      <c r="D404">
        <v>44</v>
      </c>
      <c r="E404">
        <v>30</v>
      </c>
      <c r="F404">
        <v>7</v>
      </c>
      <c r="G404">
        <v>4.2127540000000003</v>
      </c>
      <c r="H404">
        <v>7</v>
      </c>
      <c r="I404">
        <v>1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9</v>
      </c>
      <c r="P404">
        <v>5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1</v>
      </c>
      <c r="AE404">
        <v>7</v>
      </c>
      <c r="AF404">
        <v>21</v>
      </c>
      <c r="AG404">
        <v>23</v>
      </c>
      <c r="AH404">
        <v>6.8</v>
      </c>
      <c r="AJ404" t="b">
        <f>OR(AND(B404=1,UserData!$D$4=1), AND(B404=2,UserData!$D$5=1), AND(B404=3,UserData!$D$6=1), UserData!$D$4=-1)</f>
        <v>1</v>
      </c>
      <c r="AK404">
        <f>IF(UserData!$D$2 &lt;&gt; -1, 1 -MIN(1, ABS(C404 - (UserData!$D$2+UserData!$D$3) / 2) / ABS(UserData!$D$2- (UserData!$D$2+UserData!$D$3) / 2 )), 1)</f>
        <v>0.25256852629204718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1</v>
      </c>
      <c r="AS404" t="b">
        <f>AND(AQ404=TRUE,OR(I404=UserData!$D$15, UserData!$D$15=-1, UserData!$D$15=1))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1</v>
      </c>
      <c r="AW404" t="b">
        <f>OR(N404=UserData!$D$16, UserData!$D$16=-1)</f>
        <v>1</v>
      </c>
      <c r="AX404" t="b">
        <f>OR(O404&gt;=UserData!$D$20, UserData!$D$20=-1)</f>
        <v>1</v>
      </c>
      <c r="AY404" t="b">
        <f>AND(OR(P404&gt;=UserData!$D$21, UserData!$D$21=-1), OR(P404&lt;UserData!$D$22, UserData!$D$22=-1))</f>
        <v>1</v>
      </c>
      <c r="AZ404" t="b">
        <f>OR(Q404&lt;&gt;UserData!$D$24,UserData!$D$24=-1,UserData!$D$24=0)</f>
        <v>1</v>
      </c>
      <c r="BA404" s="12" t="b">
        <f>OR(R404=UserData!$D$23,UserData!$D$23=-1)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IF(AK404&gt;0, AJ404 * UserData!$D$35/2 + AK404 * UserData!$D$35/2 + COUNTIF(AL404:AO404,TRUE)/4 * UserData!$D$36 + COUNTIF(AP404:AS404,TRUE)/4 * UserData!$D$37 + COUNTIF(AT404:AW404,TRUE)/4 * UserData!$D$38 + COUNTIF(AX404:BA404,TRUE)/4 * UserData!$D$39 + COUNTIF(BB404:BL404,TRUE) * UserData!$D$40, 0)</f>
        <v>28.131421315730119</v>
      </c>
    </row>
    <row r="405" spans="1:66" x14ac:dyDescent="0.25">
      <c r="A405">
        <v>743</v>
      </c>
      <c r="B405" s="3">
        <v>2</v>
      </c>
      <c r="C405" s="28">
        <v>78621.260933063808</v>
      </c>
      <c r="D405">
        <v>45</v>
      </c>
      <c r="E405">
        <v>28</v>
      </c>
      <c r="F405">
        <v>6</v>
      </c>
      <c r="G405">
        <v>1.3918680000000001</v>
      </c>
      <c r="H405">
        <v>10</v>
      </c>
      <c r="I405">
        <v>1</v>
      </c>
      <c r="J405">
        <v>1</v>
      </c>
      <c r="K405">
        <v>0</v>
      </c>
      <c r="L405">
        <v>1</v>
      </c>
      <c r="M405">
        <v>1</v>
      </c>
      <c r="N405">
        <v>0</v>
      </c>
      <c r="O405">
        <v>5</v>
      </c>
      <c r="P405">
        <v>2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3</v>
      </c>
      <c r="AD405">
        <v>0</v>
      </c>
      <c r="AE405">
        <v>11</v>
      </c>
      <c r="AF405">
        <v>53</v>
      </c>
      <c r="AG405">
        <v>24</v>
      </c>
      <c r="AH405">
        <v>8.6999999999999993</v>
      </c>
      <c r="AJ405" t="b">
        <f>OR(AND(B405=1,UserData!$D$4=1), AND(B405=2,UserData!$D$5=1), AND(B405=3,UserData!$D$6=1), UserData!$D$4=-1)</f>
        <v>1</v>
      </c>
      <c r="AK405">
        <f>IF(UserData!$D$2 &lt;&gt; -1, 1 -MIN(1, ABS(C405 - (UserData!$D$2+UserData!$D$3) / 2) / ABS(UserData!$D$2- (UserData!$D$2+UserData!$D$3) / 2 )), 1)</f>
        <v>0.25257015996230592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OR(AH405&lt;=UserData!$D$13, UserData!$D$13=-1)</f>
        <v>1</v>
      </c>
      <c r="AS405" t="b">
        <f>AND(AQ405=TRUE,OR(I405=UserData!$D$15, UserData!$D$15=-1, UserData!$D$15=1))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1</v>
      </c>
      <c r="AY405" t="b">
        <f>AND(OR(P405&gt;=UserData!$D$21, UserData!$D$21=-1), OR(P405&lt;UserData!$D$22, UserData!$D$22=-1))</f>
        <v>1</v>
      </c>
      <c r="AZ405" t="b">
        <f>OR(Q405&lt;&gt;UserData!$D$24,UserData!$D$24=-1,UserData!$D$24=0)</f>
        <v>1</v>
      </c>
      <c r="BA405" s="12" t="b">
        <f>OR(R405=UserData!$D$23,UserData!$D$23=-1)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IF(AK405&gt;0, AJ405 * UserData!$D$35/2 + AK405 * UserData!$D$35/2 + COUNTIF(AL405:AO405,TRUE)/4 * UserData!$D$36 + COUNTIF(AP405:AS405,TRUE)/4 * UserData!$D$37 + COUNTIF(AT405:AW405,TRUE)/4 * UserData!$D$38 + COUNTIF(AX405:BA405,TRUE)/4 * UserData!$D$39 + COUNTIF(BB405:BL405,TRUE) * UserData!$D$40, 0)</f>
        <v>28.131425399905766</v>
      </c>
    </row>
    <row r="406" spans="1:66" x14ac:dyDescent="0.25">
      <c r="A406">
        <v>1118</v>
      </c>
      <c r="B406" s="3">
        <v>2</v>
      </c>
      <c r="C406" s="28">
        <v>78660.445738164999</v>
      </c>
      <c r="D406">
        <v>40</v>
      </c>
      <c r="E406">
        <v>27</v>
      </c>
      <c r="F406">
        <v>5</v>
      </c>
      <c r="G406">
        <v>6.5382020000000001</v>
      </c>
      <c r="H406">
        <v>8</v>
      </c>
      <c r="I406">
        <v>1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5</v>
      </c>
      <c r="P406">
        <v>2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3</v>
      </c>
      <c r="AD406">
        <v>0</v>
      </c>
      <c r="AE406">
        <v>8</v>
      </c>
      <c r="AF406">
        <v>81</v>
      </c>
      <c r="AG406">
        <v>39</v>
      </c>
      <c r="AH406">
        <v>9.5</v>
      </c>
      <c r="AJ406" t="b">
        <f>OR(AND(B406=1,UserData!$D$4=1), AND(B406=2,UserData!$D$5=1), AND(B406=3,UserData!$D$6=1), UserData!$D$4=-1)</f>
        <v>1</v>
      </c>
      <c r="AK406">
        <f>IF(UserData!$D$2 &lt;&gt; -1, 1 -MIN(1, ABS(C406 - (UserData!$D$2+UserData!$D$3) / 2) / ABS(UserData!$D$2- (UserData!$D$2+UserData!$D$3) / 2 )), 1)</f>
        <v>0.25277371527654258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OR(AH406&lt;=UserData!$D$13, UserData!$D$13=-1)</f>
        <v>1</v>
      </c>
      <c r="AS406" t="b">
        <f>AND(AQ406=TRUE,OR(I406=UserData!$D$15, UserData!$D$15=-1, UserData!$D$15=1))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1</v>
      </c>
      <c r="AY406" t="b">
        <f>AND(OR(P406&gt;=UserData!$D$21, UserData!$D$21=-1), OR(P406&lt;UserData!$D$22, UserData!$D$22=-1))</f>
        <v>1</v>
      </c>
      <c r="AZ406" t="b">
        <f>OR(Q406&lt;&gt;UserData!$D$24,UserData!$D$24=-1,UserData!$D$24=0)</f>
        <v>1</v>
      </c>
      <c r="BA406" s="12" t="b">
        <f>OR(R406=UserData!$D$23,UserData!$D$23=-1)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IF(AK406&gt;0, AJ406 * UserData!$D$35/2 + AK406 * UserData!$D$35/2 + COUNTIF(AL406:AO406,TRUE)/4 * UserData!$D$36 + COUNTIF(AP406:AS406,TRUE)/4 * UserData!$D$37 + COUNTIF(AT406:AW406,TRUE)/4 * UserData!$D$38 + COUNTIF(AX406:BA406,TRUE)/4 * UserData!$D$39 + COUNTIF(BB406:BL406,TRUE) * UserData!$D$40, 0)</f>
        <v>28.131934288191356</v>
      </c>
    </row>
    <row r="407" spans="1:66" x14ac:dyDescent="0.25">
      <c r="A407">
        <v>321</v>
      </c>
      <c r="B407" s="3">
        <v>2</v>
      </c>
      <c r="C407" s="28">
        <v>78713.379818378759</v>
      </c>
      <c r="D407">
        <v>44</v>
      </c>
      <c r="E407">
        <v>28</v>
      </c>
      <c r="F407">
        <v>6</v>
      </c>
      <c r="G407">
        <v>4.1748219999999998</v>
      </c>
      <c r="H407">
        <v>4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0</v>
      </c>
      <c r="O407">
        <v>9</v>
      </c>
      <c r="P407">
        <v>9</v>
      </c>
      <c r="Q407">
        <v>0</v>
      </c>
      <c r="R407">
        <v>1</v>
      </c>
      <c r="S407">
        <v>0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3</v>
      </c>
      <c r="AD407">
        <v>1</v>
      </c>
      <c r="AE407">
        <v>10</v>
      </c>
      <c r="AF407">
        <v>21</v>
      </c>
      <c r="AG407">
        <v>23</v>
      </c>
      <c r="AH407">
        <v>6.8</v>
      </c>
      <c r="AJ407" t="b">
        <f>OR(AND(B407=1,UserData!$D$4=1), AND(B407=2,UserData!$D$5=1), AND(B407=3,UserData!$D$6=1), UserData!$D$4=-1)</f>
        <v>1</v>
      </c>
      <c r="AK407">
        <f>IF(UserData!$D$2 &lt;&gt; -1, 1 -MIN(1, ABS(C407 - (UserData!$D$2+UserData!$D$3) / 2) / ABS(UserData!$D$2- (UserData!$D$2+UserData!$D$3) / 2 )), 1)</f>
        <v>0.25304869465449076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OR(AH407&lt;=UserData!$D$13, UserData!$D$13=-1)</f>
        <v>1</v>
      </c>
      <c r="AS407" t="b">
        <f>AND(AQ407=TRUE,OR(I407=UserData!$D$15, UserData!$D$15=-1, UserData!$D$15=1))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1</v>
      </c>
      <c r="AW407" t="b">
        <f>OR(N407=UserData!$D$16, UserData!$D$16=-1)</f>
        <v>1</v>
      </c>
      <c r="AX407" t="b">
        <f>OR(O407&gt;=UserData!$D$20, UserData!$D$20=-1)</f>
        <v>1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OR(R407=UserData!$D$23,UserData!$D$23=-1)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IF(AK407&gt;0, AJ407 * UserData!$D$35/2 + AK407 * UserData!$D$35/2 + COUNTIF(AL407:AO407,TRUE)/4 * UserData!$D$36 + COUNTIF(AP407:AS407,TRUE)/4 * UserData!$D$37 + COUNTIF(AT407:AW407,TRUE)/4 * UserData!$D$38 + COUNTIF(AX407:BA407,TRUE)/4 * UserData!$D$39 + COUNTIF(BB407:BL407,TRUE) * UserData!$D$40, 0)</f>
        <v>28.132621736636228</v>
      </c>
    </row>
    <row r="408" spans="1:66" x14ac:dyDescent="0.25">
      <c r="A408">
        <v>130</v>
      </c>
      <c r="B408" s="3">
        <v>2</v>
      </c>
      <c r="C408" s="28">
        <v>78883.088391611571</v>
      </c>
      <c r="D408">
        <v>43</v>
      </c>
      <c r="E408">
        <v>30</v>
      </c>
      <c r="F408">
        <v>6</v>
      </c>
      <c r="G408">
        <v>13.596299999999999</v>
      </c>
      <c r="H408">
        <v>10</v>
      </c>
      <c r="I408">
        <v>0</v>
      </c>
      <c r="J408">
        <v>1</v>
      </c>
      <c r="K408">
        <v>1</v>
      </c>
      <c r="L408">
        <v>1</v>
      </c>
      <c r="M408">
        <v>1</v>
      </c>
      <c r="N408">
        <v>0</v>
      </c>
      <c r="O408">
        <v>5</v>
      </c>
      <c r="P408">
        <v>2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2</v>
      </c>
      <c r="AD408">
        <v>0</v>
      </c>
      <c r="AE408">
        <v>7</v>
      </c>
      <c r="AF408">
        <v>8</v>
      </c>
      <c r="AG408">
        <v>27</v>
      </c>
      <c r="AH408">
        <v>6.3</v>
      </c>
      <c r="AJ408" t="b">
        <f>OR(AND(B408=1,UserData!$D$4=1), AND(B408=2,UserData!$D$5=1), AND(B408=3,UserData!$D$6=1), UserData!$D$4=-1)</f>
        <v>1</v>
      </c>
      <c r="AK408">
        <f>IF(UserData!$D$2 &lt;&gt; -1, 1 -MIN(1, ABS(C408 - (UserData!$D$2+UserData!$D$3) / 2) / ABS(UserData!$D$2- (UserData!$D$2+UserData!$D$3) / 2 )), 1)</f>
        <v>0.25393028847290722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OR(AH408&lt;=UserData!$D$13, UserData!$D$13=-1)</f>
        <v>1</v>
      </c>
      <c r="AS408" t="b">
        <f>AND(AQ408=TRUE,OR(I408=UserData!$D$15, UserData!$D$15=-1, UserData!$D$15=1))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1</v>
      </c>
      <c r="AY408" t="b">
        <f>AND(OR(P408&gt;=UserData!$D$21, UserData!$D$21=-1), OR(P408&lt;UserData!$D$22, UserData!$D$22=-1))</f>
        <v>1</v>
      </c>
      <c r="AZ408" t="b">
        <f>OR(Q408&lt;&gt;UserData!$D$24,UserData!$D$24=-1,UserData!$D$24=0)</f>
        <v>1</v>
      </c>
      <c r="BA408" s="12" t="b">
        <f>OR(R408=UserData!$D$23,UserData!$D$23=-1)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IF(AK408&gt;0, AJ408 * UserData!$D$35/2 + AK408 * UserData!$D$35/2 + COUNTIF(AL408:AO408,TRUE)/4 * UserData!$D$36 + COUNTIF(AP408:AS408,TRUE)/4 * UserData!$D$37 + COUNTIF(AT408:AW408,TRUE)/4 * UserData!$D$38 + COUNTIF(AX408:BA408,TRUE)/4 * UserData!$D$39 + COUNTIF(BB408:BL408,TRUE) * UserData!$D$40, 0)</f>
        <v>26.884825721182267</v>
      </c>
    </row>
    <row r="409" spans="1:66" x14ac:dyDescent="0.25">
      <c r="A409">
        <v>1077</v>
      </c>
      <c r="B409" s="3">
        <v>2</v>
      </c>
      <c r="C409" s="28">
        <v>78963.432966308625</v>
      </c>
      <c r="D409">
        <v>46</v>
      </c>
      <c r="E409">
        <v>29</v>
      </c>
      <c r="F409">
        <v>6</v>
      </c>
      <c r="G409">
        <v>19.569459999999999</v>
      </c>
      <c r="H409">
        <v>10</v>
      </c>
      <c r="I409">
        <v>0</v>
      </c>
      <c r="J409">
        <v>0</v>
      </c>
      <c r="K409">
        <v>1</v>
      </c>
      <c r="L409">
        <v>1</v>
      </c>
      <c r="M409">
        <v>0</v>
      </c>
      <c r="N409">
        <v>0</v>
      </c>
      <c r="O409">
        <v>9</v>
      </c>
      <c r="P409">
        <v>9</v>
      </c>
      <c r="Q409">
        <v>0</v>
      </c>
      <c r="R409">
        <v>1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11</v>
      </c>
      <c r="AF409">
        <v>75</v>
      </c>
      <c r="AG409">
        <v>23</v>
      </c>
      <c r="AH409">
        <v>6.3</v>
      </c>
      <c r="AJ409" t="b">
        <f>OR(AND(B409=1,UserData!$D$4=1), AND(B409=2,UserData!$D$5=1), AND(B409=3,UserData!$D$6=1), UserData!$D$4=-1)</f>
        <v>1</v>
      </c>
      <c r="AK409">
        <f>IF(UserData!$D$2 &lt;&gt; -1, 1 -MIN(1, ABS(C409 - (UserData!$D$2+UserData!$D$3) / 2) / ABS(UserData!$D$2- (UserData!$D$2+UserData!$D$3) / 2 )), 1)</f>
        <v>0.25434765855060526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OR(AH409&lt;=UserData!$D$13, UserData!$D$13=-1)</f>
        <v>1</v>
      </c>
      <c r="AS409" t="b">
        <f>AND(AQ409=TRUE,OR(I409=UserData!$D$15, UserData!$D$15=-1, UserData!$D$15=1))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1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OR(R409=UserData!$D$23,UserData!$D$23=-1)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IF(AK409&gt;0, AJ409 * UserData!$D$35/2 + AK409 * UserData!$D$35/2 + COUNTIF(AL409:AO409,TRUE)/4 * UserData!$D$36 + COUNTIF(AP409:AS409,TRUE)/4 * UserData!$D$37 + COUNTIF(AT409:AW409,TRUE)/4 * UserData!$D$38 + COUNTIF(AX409:BA409,TRUE)/4 * UserData!$D$39 + COUNTIF(BB409:BL409,TRUE) * UserData!$D$40, 0)</f>
        <v>26.885869146376514</v>
      </c>
    </row>
    <row r="410" spans="1:66" x14ac:dyDescent="0.25">
      <c r="A410">
        <v>195</v>
      </c>
      <c r="B410" s="3">
        <v>2</v>
      </c>
      <c r="C410" s="28">
        <v>79003.435431869395</v>
      </c>
      <c r="D410">
        <v>42</v>
      </c>
      <c r="E410">
        <v>27</v>
      </c>
      <c r="F410">
        <v>5</v>
      </c>
      <c r="G410">
        <v>10.06953</v>
      </c>
      <c r="H410">
        <v>10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0</v>
      </c>
      <c r="O410">
        <v>5</v>
      </c>
      <c r="P410">
        <v>3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10</v>
      </c>
      <c r="AF410">
        <v>13</v>
      </c>
      <c r="AG410">
        <v>9</v>
      </c>
      <c r="AH410">
        <v>1.2</v>
      </c>
      <c r="AJ410" t="b">
        <f>OR(AND(B410=1,UserData!$D$4=1), AND(B410=2,UserData!$D$5=1), AND(B410=3,UserData!$D$6=1), UserData!$D$4=-1)</f>
        <v>1</v>
      </c>
      <c r="AK410">
        <f>IF(UserData!$D$2 &lt;&gt; -1, 1 -MIN(1, ABS(C410 - (UserData!$D$2+UserData!$D$3) / 2) / ABS(UserData!$D$2- (UserData!$D$2+UserData!$D$3) / 2 )), 1)</f>
        <v>0.25455546140751473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0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UserData!$D$15=1))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1</v>
      </c>
      <c r="AY410" t="b">
        <f>AND(OR(P410&gt;=UserData!$D$21, UserData!$D$21=-1), OR(P410&lt;UserData!$D$22, UserData!$D$22=-1))</f>
        <v>1</v>
      </c>
      <c r="AZ410" t="b">
        <f>OR(Q410&lt;&gt;UserData!$D$24,UserData!$D$24=-1,UserData!$D$24=0)</f>
        <v>1</v>
      </c>
      <c r="BA410" s="12" t="b">
        <f>OR(R410=UserData!$D$23,UserData!$D$23=-1)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IF(AK410&gt;0, AJ410 * UserData!$D$35/2 + AK410 * UserData!$D$35/2 + COUNTIF(AL410:AO410,TRUE)/4 * UserData!$D$36 + COUNTIF(AP410:AS410,TRUE)/4 * UserData!$D$37 + COUNTIF(AT410:AW410,TRUE)/4 * UserData!$D$38 + COUNTIF(AX410:BA410,TRUE)/4 * UserData!$D$39 + COUNTIF(BB410:BL410,TRUE) * UserData!$D$40, 0)</f>
        <v>26.886388653518786</v>
      </c>
    </row>
    <row r="411" spans="1:66" x14ac:dyDescent="0.25">
      <c r="A411">
        <v>1024</v>
      </c>
      <c r="B411" s="3">
        <v>2</v>
      </c>
      <c r="C411" s="28">
        <v>79642.191782889771</v>
      </c>
      <c r="D411">
        <v>46</v>
      </c>
      <c r="E411">
        <v>29</v>
      </c>
      <c r="F411">
        <v>7</v>
      </c>
      <c r="G411">
        <v>17.32366</v>
      </c>
      <c r="H411">
        <v>10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12</v>
      </c>
      <c r="P411">
        <v>4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5</v>
      </c>
      <c r="AD411">
        <v>1</v>
      </c>
      <c r="AE411">
        <v>10</v>
      </c>
      <c r="AF411">
        <v>73</v>
      </c>
      <c r="AG411">
        <v>41</v>
      </c>
      <c r="AH411">
        <v>14</v>
      </c>
      <c r="AJ411" t="b">
        <f>OR(AND(B411=1,UserData!$D$4=1), AND(B411=2,UserData!$D$5=1), AND(B411=3,UserData!$D$6=1), UserData!$D$4=-1)</f>
        <v>1</v>
      </c>
      <c r="AK411">
        <f>IF(UserData!$D$2 &lt;&gt; -1, 1 -MIN(1, ABS(C411 - (UserData!$D$2+UserData!$D$3) / 2) / ABS(UserData!$D$2- (UserData!$D$2+UserData!$D$3) / 2 )), 1)</f>
        <v>0.25787364174340932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OR(AH411&lt;=UserData!$D$13, UserData!$D$13=-1)</f>
        <v>0</v>
      </c>
      <c r="AS411" t="b">
        <f>AND(AQ411=TRUE,OR(I411=UserData!$D$15, UserData!$D$15=-1, UserData!$D$15=1))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1</v>
      </c>
      <c r="AZ411" t="b">
        <f>OR(Q411&lt;&gt;UserData!$D$24,UserData!$D$24=-1,UserData!$D$24=0)</f>
        <v>1</v>
      </c>
      <c r="BA411" s="12" t="b">
        <f>OR(R411=UserData!$D$23,UserData!$D$23=-1)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IF(AK411&gt;0, AJ411 * UserData!$D$35/2 + AK411 * UserData!$D$35/2 + COUNTIF(AL411:AO411,TRUE)/4 * UserData!$D$36 + COUNTIF(AP411:AS411,TRUE)/4 * UserData!$D$37 + COUNTIF(AT411:AW411,TRUE)/4 * UserData!$D$38 + COUNTIF(AX411:BA411,TRUE)/4 * UserData!$D$39 + COUNTIF(BB411:BL411,TRUE) * UserData!$D$40, 0)</f>
        <v>25.644684104358525</v>
      </c>
    </row>
    <row r="412" spans="1:66" x14ac:dyDescent="0.25">
      <c r="A412">
        <v>497</v>
      </c>
      <c r="B412" s="3">
        <v>2</v>
      </c>
      <c r="C412" s="28">
        <v>79642.6949585572</v>
      </c>
      <c r="D412">
        <v>44</v>
      </c>
      <c r="E412">
        <v>31</v>
      </c>
      <c r="F412">
        <v>5</v>
      </c>
      <c r="G412">
        <v>6.2318020000000001</v>
      </c>
      <c r="H412">
        <v>7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7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34</v>
      </c>
      <c r="AG412">
        <v>25</v>
      </c>
      <c r="AH412">
        <v>8.6</v>
      </c>
      <c r="AJ412" t="b">
        <f>OR(AND(B412=1,UserData!$D$4=1), AND(B412=2,UserData!$D$5=1), AND(B412=3,UserData!$D$6=1), UserData!$D$4=-1)</f>
        <v>1</v>
      </c>
      <c r="AK412">
        <f>IF(UserData!$D$2 &lt;&gt; -1, 1 -MIN(1, ABS(C412 - (UserData!$D$2+UserData!$D$3) / 2) / ABS(UserData!$D$2- (UserData!$D$2+UserData!$D$3) / 2 )), 1)</f>
        <v>0.25787625561582317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OR(AH412&lt;=UserData!$D$13, UserData!$D$13=-1)</f>
        <v>1</v>
      </c>
      <c r="AS412" t="b">
        <f>AND(AQ412=TRUE,OR(I412=UserData!$D$15, UserData!$D$15=-1, UserData!$D$15=1))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1</v>
      </c>
      <c r="AY412" t="b">
        <f>AND(OR(P412&gt;=UserData!$D$21, UserData!$D$21=-1), OR(P412&lt;UserData!$D$22, UserData!$D$22=-1))</f>
        <v>1</v>
      </c>
      <c r="AZ412" t="b">
        <f>OR(Q412&lt;&gt;UserData!$D$24,UserData!$D$24=-1,UserData!$D$24=0)</f>
        <v>1</v>
      </c>
      <c r="BA412" s="12" t="b">
        <f>OR(R412=UserData!$D$23,UserData!$D$23=-1)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IF(AK412&gt;0, AJ412 * UserData!$D$35/2 + AK412 * UserData!$D$35/2 + COUNTIF(AL412:AO412,TRUE)/4 * UserData!$D$36 + COUNTIF(AP412:AS412,TRUE)/4 * UserData!$D$37 + COUNTIF(AT412:AW412,TRUE)/4 * UserData!$D$38 + COUNTIF(AX412:BA412,TRUE)/4 * UserData!$D$39 + COUNTIF(BB412:BL412,TRUE) * UserData!$D$40, 0)</f>
        <v>28.14469063903956</v>
      </c>
    </row>
    <row r="413" spans="1:66" x14ac:dyDescent="0.25">
      <c r="A413">
        <v>967</v>
      </c>
      <c r="B413" s="3">
        <v>2</v>
      </c>
      <c r="C413" s="28">
        <v>79879.074307724644</v>
      </c>
      <c r="D413">
        <v>45</v>
      </c>
      <c r="E413">
        <v>29</v>
      </c>
      <c r="F413">
        <v>6</v>
      </c>
      <c r="G413">
        <v>9.3494220000000006</v>
      </c>
      <c r="H413">
        <v>10</v>
      </c>
      <c r="I413">
        <v>0</v>
      </c>
      <c r="J413">
        <v>1</v>
      </c>
      <c r="K413">
        <v>1</v>
      </c>
      <c r="L413">
        <v>1</v>
      </c>
      <c r="M413">
        <v>1</v>
      </c>
      <c r="N413">
        <v>0</v>
      </c>
      <c r="O413">
        <v>5</v>
      </c>
      <c r="P413">
        <v>3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10</v>
      </c>
      <c r="AF413">
        <v>67</v>
      </c>
      <c r="AG413">
        <v>18</v>
      </c>
      <c r="AH413">
        <v>3</v>
      </c>
      <c r="AJ413" t="b">
        <f>OR(AND(B413=1,UserData!$D$4=1), AND(B413=2,UserData!$D$5=1), AND(B413=3,UserData!$D$6=1), UserData!$D$4=-1)</f>
        <v>1</v>
      </c>
      <c r="AK413">
        <f>IF(UserData!$D$2 &lt;&gt; -1, 1 -MIN(1, ABS(C413 - (UserData!$D$2+UserData!$D$3) / 2) / ABS(UserData!$D$2- (UserData!$D$2+UserData!$D$3) / 2 )), 1)</f>
        <v>0.25910418752908881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UserData!$D$15=1))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1</v>
      </c>
      <c r="AY413" t="b">
        <f>AND(OR(P413&gt;=UserData!$D$21, UserData!$D$21=-1), OR(P413&lt;UserData!$D$22, UserData!$D$22=-1))</f>
        <v>1</v>
      </c>
      <c r="AZ413" t="b">
        <f>OR(Q413&lt;&gt;UserData!$D$24,UserData!$D$24=-1,UserData!$D$24=0)</f>
        <v>1</v>
      </c>
      <c r="BA413" s="12" t="b">
        <f>OR(R413=UserData!$D$23,UserData!$D$23=-1)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IF(AK413&gt;0, AJ413 * UserData!$D$35/2 + AK413 * UserData!$D$35/2 + COUNTIF(AL413:AO413,TRUE)/4 * UserData!$D$36 + COUNTIF(AP413:AS413,TRUE)/4 * UserData!$D$37 + COUNTIF(AT413:AW413,TRUE)/4 * UserData!$D$38 + COUNTIF(AX413:BA413,TRUE)/4 * UserData!$D$39 + COUNTIF(BB413:BL413,TRUE) * UserData!$D$40, 0)</f>
        <v>28.147760468822721</v>
      </c>
    </row>
    <row r="414" spans="1:66" x14ac:dyDescent="0.25">
      <c r="A414">
        <v>729</v>
      </c>
      <c r="B414" s="3">
        <v>2</v>
      </c>
      <c r="C414" s="28">
        <v>81185.985048135044</v>
      </c>
      <c r="D414">
        <v>42</v>
      </c>
      <c r="E414">
        <v>26</v>
      </c>
      <c r="F414">
        <v>6</v>
      </c>
      <c r="G414">
        <v>0.47706199999999999</v>
      </c>
      <c r="H414">
        <v>5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5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3</v>
      </c>
      <c r="AD414">
        <v>0</v>
      </c>
      <c r="AE414">
        <v>10</v>
      </c>
      <c r="AF414">
        <v>53</v>
      </c>
      <c r="AG414">
        <v>24</v>
      </c>
      <c r="AH414">
        <v>8.6999999999999993</v>
      </c>
      <c r="AJ414" t="b">
        <f>OR(AND(B414=1,UserData!$D$4=1), AND(B414=2,UserData!$D$5=1), AND(B414=3,UserData!$D$6=1), UserData!$D$4=-1)</f>
        <v>1</v>
      </c>
      <c r="AK414">
        <f>IF(UserData!$D$2 &lt;&gt; -1, 1 -MIN(1, ABS(C414 - (UserData!$D$2+UserData!$D$3) / 2) / ABS(UserData!$D$2- (UserData!$D$2+UserData!$D$3) / 2 )), 1)</f>
        <v>0.26589326369666311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OR(AH414&lt;=UserData!$D$13, UserData!$D$13=-1)</f>
        <v>1</v>
      </c>
      <c r="AS414" t="b">
        <f>AND(AQ414=TRUE,OR(I414=UserData!$D$15, UserData!$D$15=-1, UserData!$D$15=1))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1</v>
      </c>
      <c r="AY414" t="b">
        <f>AND(OR(P414&gt;=UserData!$D$21, UserData!$D$21=-1), OR(P414&lt;UserData!$D$22, UserData!$D$22=-1))</f>
        <v>1</v>
      </c>
      <c r="AZ414" t="b">
        <f>OR(Q414&lt;&gt;UserData!$D$24,UserData!$D$24=-1,UserData!$D$24=0)</f>
        <v>1</v>
      </c>
      <c r="BA414" s="12" t="b">
        <f>OR(R414=UserData!$D$23,UserData!$D$23=-1)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IF(AK414&gt;0, AJ414 * UserData!$D$35/2 + AK414 * UserData!$D$35/2 + COUNTIF(AL414:AO414,TRUE)/4 * UserData!$D$36 + COUNTIF(AP414:AS414,TRUE)/4 * UserData!$D$37 + COUNTIF(AT414:AW414,TRUE)/4 * UserData!$D$38 + COUNTIF(AX414:BA414,TRUE)/4 * UserData!$D$39 + COUNTIF(BB414:BL414,TRUE) * UserData!$D$40, 0)</f>
        <v>28.164733159241656</v>
      </c>
    </row>
    <row r="415" spans="1:66" x14ac:dyDescent="0.25">
      <c r="A415">
        <v>1132</v>
      </c>
      <c r="B415" s="3">
        <v>2</v>
      </c>
      <c r="C415" s="28">
        <v>81404.073961791364</v>
      </c>
      <c r="D415">
        <v>45</v>
      </c>
      <c r="E415">
        <v>28</v>
      </c>
      <c r="F415">
        <v>6</v>
      </c>
      <c r="G415">
        <v>7.7023789999999996</v>
      </c>
      <c r="H415">
        <v>7</v>
      </c>
      <c r="I415">
        <v>0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14</v>
      </c>
      <c r="P415">
        <v>3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3</v>
      </c>
      <c r="AD415">
        <v>1</v>
      </c>
      <c r="AE415">
        <v>11</v>
      </c>
      <c r="AF415">
        <v>81</v>
      </c>
      <c r="AG415">
        <v>39</v>
      </c>
      <c r="AH415">
        <v>9.5</v>
      </c>
      <c r="AJ415" t="b">
        <f>OR(AND(B415=1,UserData!$D$4=1), AND(B415=2,UserData!$D$5=1), AND(B415=3,UserData!$D$6=1), UserData!$D$4=-1)</f>
        <v>1</v>
      </c>
      <c r="AK415">
        <f>IF(UserData!$D$2 &lt;&gt; -1, 1 -MIN(1, ABS(C415 - (UserData!$D$2+UserData!$D$3) / 2) / ABS(UserData!$D$2- (UserData!$D$2+UserData!$D$3) / 2 )), 1)</f>
        <v>0.2670261813476813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OR(AH415&lt;=UserData!$D$13, UserData!$D$13=-1)</f>
        <v>1</v>
      </c>
      <c r="AS415" t="b">
        <f>AND(AQ415=TRUE,OR(I415=UserData!$D$15, UserData!$D$15=-1, UserData!$D$15=1))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1</v>
      </c>
      <c r="AZ415" t="b">
        <f>OR(Q415&lt;&gt;UserData!$D$24,UserData!$D$24=-1,UserData!$D$24=0)</f>
        <v>1</v>
      </c>
      <c r="BA415" s="12" t="b">
        <f>OR(R415=UserData!$D$23,UserData!$D$23=-1)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IF(AK415&gt;0, AJ415 * UserData!$D$35/2 + AK415 * UserData!$D$35/2 + COUNTIF(AL415:AO415,TRUE)/4 * UserData!$D$36 + COUNTIF(AP415:AS415,TRUE)/4 * UserData!$D$37 + COUNTIF(AT415:AW415,TRUE)/4 * UserData!$D$38 + COUNTIF(AX415:BA415,TRUE)/4 * UserData!$D$39 + COUNTIF(BB415:BL415,TRUE) * UserData!$D$40, 0)</f>
        <v>28.167565453369203</v>
      </c>
    </row>
    <row r="416" spans="1:66" x14ac:dyDescent="0.25">
      <c r="A416">
        <v>371</v>
      </c>
      <c r="B416" s="3">
        <v>2</v>
      </c>
      <c r="C416" s="28">
        <v>81765.794369715877</v>
      </c>
      <c r="D416">
        <v>45</v>
      </c>
      <c r="E416">
        <v>31</v>
      </c>
      <c r="F416">
        <v>6</v>
      </c>
      <c r="G416">
        <v>5.3901450000000004</v>
      </c>
      <c r="H416">
        <v>8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9</v>
      </c>
      <c r="P416">
        <v>9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1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4</v>
      </c>
      <c r="AD416">
        <v>1</v>
      </c>
      <c r="AE416">
        <v>8</v>
      </c>
      <c r="AF416">
        <v>21</v>
      </c>
      <c r="AG416">
        <v>23</v>
      </c>
      <c r="AH416">
        <v>6.8</v>
      </c>
      <c r="AJ416" t="b">
        <f>OR(AND(B416=1,UserData!$D$4=1), AND(B416=2,UserData!$D$5=1), AND(B416=3,UserData!$D$6=1), UserData!$D$4=-1)</f>
        <v>1</v>
      </c>
      <c r="AK416">
        <f>IF(UserData!$D$2 &lt;&gt; -1, 1 -MIN(1, ABS(C416 - (UserData!$D$2+UserData!$D$3) / 2) / ABS(UserData!$D$2- (UserData!$D$2+UserData!$D$3) / 2 )), 1)</f>
        <v>0.26890522887926294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OR(AH416&lt;=UserData!$D$13, UserData!$D$13=-1)</f>
        <v>1</v>
      </c>
      <c r="AS416" t="b">
        <f>AND(AQ416=TRUE,OR(I416=UserData!$D$15, UserData!$D$15=-1, UserData!$D$15=1))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1</v>
      </c>
      <c r="AW416" t="b">
        <f>OR(N416=UserData!$D$16, UserData!$D$16=-1)</f>
        <v>1</v>
      </c>
      <c r="AX416" t="b">
        <f>OR(O416&gt;=UserData!$D$20, UserData!$D$20=-1)</f>
        <v>1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OR(R416=UserData!$D$23,UserData!$D$23=-1)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IF(AK416&gt;0, AJ416 * UserData!$D$35/2 + AK416 * UserData!$D$35/2 + COUNTIF(AL416:AO416,TRUE)/4 * UserData!$D$36 + COUNTIF(AP416:AS416,TRUE)/4 * UserData!$D$37 + COUNTIF(AT416:AW416,TRUE)/4 * UserData!$D$38 + COUNTIF(AX416:BA416,TRUE)/4 * UserData!$D$39 + COUNTIF(BB416:BL416,TRUE) * UserData!$D$40, 0)</f>
        <v>28.172263072198156</v>
      </c>
    </row>
    <row r="417" spans="1:66" x14ac:dyDescent="0.25">
      <c r="A417">
        <v>731</v>
      </c>
      <c r="B417" s="3">
        <v>2</v>
      </c>
      <c r="C417" s="28">
        <v>81765.794369715877</v>
      </c>
      <c r="D417">
        <v>45</v>
      </c>
      <c r="E417">
        <v>29</v>
      </c>
      <c r="F417">
        <v>6</v>
      </c>
      <c r="G417">
        <v>0.47128999999999999</v>
      </c>
      <c r="H417">
        <v>6</v>
      </c>
      <c r="I417">
        <v>1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5</v>
      </c>
      <c r="P417">
        <v>4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3</v>
      </c>
      <c r="AD417">
        <v>0</v>
      </c>
      <c r="AE417">
        <v>10</v>
      </c>
      <c r="AF417">
        <v>53</v>
      </c>
      <c r="AG417">
        <v>24</v>
      </c>
      <c r="AH417">
        <v>8.6999999999999993</v>
      </c>
      <c r="AJ417" t="b">
        <f>OR(AND(B417=1,UserData!$D$4=1), AND(B417=2,UserData!$D$5=1), AND(B417=3,UserData!$D$6=1), UserData!$D$4=-1)</f>
        <v>1</v>
      </c>
      <c r="AK417">
        <f>IF(UserData!$D$2 &lt;&gt; -1, 1 -MIN(1, ABS(C417 - (UserData!$D$2+UserData!$D$3) / 2) / ABS(UserData!$D$2- (UserData!$D$2+UserData!$D$3) / 2 )), 1)</f>
        <v>0.26890522887926294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1</v>
      </c>
      <c r="AS417" t="b">
        <f>AND(AQ417=TRUE,OR(I417=UserData!$D$15, UserData!$D$15=-1, UserData!$D$15=1))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1</v>
      </c>
      <c r="AY417" t="b">
        <f>AND(OR(P417&gt;=UserData!$D$21, UserData!$D$21=-1), OR(P417&lt;UserData!$D$22, UserData!$D$22=-1))</f>
        <v>1</v>
      </c>
      <c r="AZ417" t="b">
        <f>OR(Q417&lt;&gt;UserData!$D$24,UserData!$D$24=-1,UserData!$D$24=0)</f>
        <v>1</v>
      </c>
      <c r="BA417" s="12" t="b">
        <f>OR(R417=UserData!$D$23,UserData!$D$23=-1)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IF(AK417&gt;0, AJ417 * UserData!$D$35/2 + AK417 * UserData!$D$35/2 + COUNTIF(AL417:AO417,TRUE)/4 * UserData!$D$36 + COUNTIF(AP417:AS417,TRUE)/4 * UserData!$D$37 + COUNTIF(AT417:AW417,TRUE)/4 * UserData!$D$38 + COUNTIF(AX417:BA417,TRUE)/4 * UserData!$D$39 + COUNTIF(BB417:BL417,TRUE) * UserData!$D$40, 0)</f>
        <v>28.172263072198156</v>
      </c>
    </row>
    <row r="418" spans="1:66" x14ac:dyDescent="0.25">
      <c r="A418">
        <v>742</v>
      </c>
      <c r="B418" s="3">
        <v>2</v>
      </c>
      <c r="C418" s="28">
        <v>81765.794369715877</v>
      </c>
      <c r="D418">
        <v>45</v>
      </c>
      <c r="E418">
        <v>28</v>
      </c>
      <c r="F418">
        <v>6</v>
      </c>
      <c r="G418">
        <v>1.8227150000000001</v>
      </c>
      <c r="H418">
        <v>5</v>
      </c>
      <c r="I418">
        <v>0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5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3</v>
      </c>
      <c r="AD418">
        <v>0</v>
      </c>
      <c r="AE418">
        <v>11</v>
      </c>
      <c r="AF418">
        <v>53</v>
      </c>
      <c r="AG418">
        <v>24</v>
      </c>
      <c r="AH418">
        <v>8.6999999999999993</v>
      </c>
      <c r="AJ418" t="b">
        <f>OR(AND(B418=1,UserData!$D$4=1), AND(B418=2,UserData!$D$5=1), AND(B418=3,UserData!$D$6=1), UserData!$D$4=-1)</f>
        <v>1</v>
      </c>
      <c r="AK418">
        <f>IF(UserData!$D$2 &lt;&gt; -1, 1 -MIN(1, ABS(C418 - (UserData!$D$2+UserData!$D$3) / 2) / ABS(UserData!$D$2- (UserData!$D$2+UserData!$D$3) / 2 )), 1)</f>
        <v>0.26890522887926294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OR(AH418&lt;=UserData!$D$13, UserData!$D$13=-1)</f>
        <v>1</v>
      </c>
      <c r="AS418" t="b">
        <f>AND(AQ418=TRUE,OR(I418=UserData!$D$15, UserData!$D$15=-1, UserData!$D$15=1))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1</v>
      </c>
      <c r="AY418" t="b">
        <f>AND(OR(P418&gt;=UserData!$D$21, UserData!$D$21=-1), OR(P418&lt;UserData!$D$22, UserData!$D$22=-1))</f>
        <v>1</v>
      </c>
      <c r="AZ418" t="b">
        <f>OR(Q418&lt;&gt;UserData!$D$24,UserData!$D$24=-1,UserData!$D$24=0)</f>
        <v>1</v>
      </c>
      <c r="BA418" s="12" t="b">
        <f>OR(R418=UserData!$D$23,UserData!$D$23=-1)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IF(AK418&gt;0, AJ418 * UserData!$D$35/2 + AK418 * UserData!$D$35/2 + COUNTIF(AL418:AO418,TRUE)/4 * UserData!$D$36 + COUNTIF(AP418:AS418,TRUE)/4 * UserData!$D$37 + COUNTIF(AT418:AW418,TRUE)/4 * UserData!$D$38 + COUNTIF(AX418:BA418,TRUE)/4 * UserData!$D$39 + COUNTIF(BB418:BL418,TRUE) * UserData!$D$40, 0)</f>
        <v>28.172263072198156</v>
      </c>
    </row>
    <row r="419" spans="1:66" x14ac:dyDescent="0.25">
      <c r="A419">
        <v>760</v>
      </c>
      <c r="B419" s="3">
        <v>2</v>
      </c>
      <c r="C419" s="28">
        <v>81765.794369715877</v>
      </c>
      <c r="D419">
        <v>45</v>
      </c>
      <c r="E419">
        <v>28</v>
      </c>
      <c r="F419">
        <v>6</v>
      </c>
      <c r="G419">
        <v>15.2974</v>
      </c>
      <c r="H419">
        <v>5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11</v>
      </c>
      <c r="AF419">
        <v>54</v>
      </c>
      <c r="AG419">
        <v>23</v>
      </c>
      <c r="AH419">
        <v>4.4000000000000004</v>
      </c>
      <c r="AJ419" t="b">
        <f>OR(AND(B419=1,UserData!$D$4=1), AND(B419=2,UserData!$D$5=1), AND(B419=3,UserData!$D$6=1), UserData!$D$4=-1)</f>
        <v>1</v>
      </c>
      <c r="AK419">
        <f>IF(UserData!$D$2 &lt;&gt; -1, 1 -MIN(1, ABS(C419 - (UserData!$D$2+UserData!$D$3) / 2) / ABS(UserData!$D$2- (UserData!$D$2+UserData!$D$3) / 2 )), 1)</f>
        <v>0.26890522887926294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0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UserData!$D$15=1))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1</v>
      </c>
      <c r="AY419" t="b">
        <f>AND(OR(P419&gt;=UserData!$D$21, UserData!$D$21=-1), OR(P419&lt;UserData!$D$22, UserData!$D$22=-1))</f>
        <v>1</v>
      </c>
      <c r="AZ419" t="b">
        <f>OR(Q419&lt;&gt;UserData!$D$24,UserData!$D$24=-1,UserData!$D$24=0)</f>
        <v>1</v>
      </c>
      <c r="BA419" s="12" t="b">
        <f>OR(R419=UserData!$D$23,UserData!$D$23=-1)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IF(AK419&gt;0, AJ419 * UserData!$D$35/2 + AK419 * UserData!$D$35/2 + COUNTIF(AL419:AO419,TRUE)/4 * UserData!$D$36 + COUNTIF(AP419:AS419,TRUE)/4 * UserData!$D$37 + COUNTIF(AT419:AW419,TRUE)/4 * UserData!$D$38 + COUNTIF(AX419:BA419,TRUE)/4 * UserData!$D$39 + COUNTIF(BB419:BL419,TRUE) * UserData!$D$40, 0)</f>
        <v>26.922263072198156</v>
      </c>
    </row>
    <row r="420" spans="1:66" x14ac:dyDescent="0.25">
      <c r="A420">
        <v>335</v>
      </c>
      <c r="B420" s="3">
        <v>2</v>
      </c>
      <c r="C420" s="28">
        <v>81766.045957549592</v>
      </c>
      <c r="D420">
        <v>52</v>
      </c>
      <c r="E420">
        <v>31</v>
      </c>
      <c r="F420">
        <v>9</v>
      </c>
      <c r="G420">
        <v>5.3804999999999996</v>
      </c>
      <c r="H420">
        <v>10</v>
      </c>
      <c r="I420">
        <v>0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17</v>
      </c>
      <c r="P420">
        <v>11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0</v>
      </c>
      <c r="AE420">
        <v>12</v>
      </c>
      <c r="AF420">
        <v>21</v>
      </c>
      <c r="AG420">
        <v>23</v>
      </c>
      <c r="AH420">
        <v>6.8</v>
      </c>
      <c r="AJ420" t="b">
        <f>OR(AND(B420=1,UserData!$D$4=1), AND(B420=2,UserData!$D$5=1), AND(B420=3,UserData!$D$6=1), UserData!$D$4=-1)</f>
        <v>1</v>
      </c>
      <c r="AK420">
        <f>IF(UserData!$D$2 &lt;&gt; -1, 1 -MIN(1, ABS(C420 - (UserData!$D$2+UserData!$D$3) / 2) / ABS(UserData!$D$2- (UserData!$D$2+UserData!$D$3) / 2 )), 1)</f>
        <v>0.26890653581546997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OR(AH420&lt;=UserData!$D$13, UserData!$D$13=-1)</f>
        <v>1</v>
      </c>
      <c r="AS420" t="b">
        <f>AND(AQ420=TRUE,OR(I420=UserData!$D$15, UserData!$D$15=-1, UserData!$D$15=1))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1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OR(R420=UserData!$D$23,UserData!$D$23=-1)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IF(AK420&gt;0, AJ420 * UserData!$D$35/2 + AK420 * UserData!$D$35/2 + COUNTIF(AL420:AO420,TRUE)/4 * UserData!$D$36 + COUNTIF(AP420:AS420,TRUE)/4 * UserData!$D$37 + COUNTIF(AT420:AW420,TRUE)/4 * UserData!$D$38 + COUNTIF(AX420:BA420,TRUE)/4 * UserData!$D$39 + COUNTIF(BB420:BL420,TRUE) * UserData!$D$40, 0)</f>
        <v>28.172266339538673</v>
      </c>
    </row>
    <row r="421" spans="1:66" x14ac:dyDescent="0.25">
      <c r="A421">
        <v>77</v>
      </c>
      <c r="B421" s="3">
        <v>2</v>
      </c>
      <c r="C421" s="28">
        <v>81766.045957549592</v>
      </c>
      <c r="D421">
        <v>52</v>
      </c>
      <c r="E421">
        <v>32</v>
      </c>
      <c r="F421">
        <v>10</v>
      </c>
      <c r="G421">
        <v>19.869630999999998</v>
      </c>
      <c r="H421">
        <v>15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17</v>
      </c>
      <c r="P421">
        <v>3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10</v>
      </c>
      <c r="AF421">
        <v>5</v>
      </c>
      <c r="AG421">
        <v>21</v>
      </c>
      <c r="AH421">
        <v>3</v>
      </c>
      <c r="AJ421" t="b">
        <f>OR(AND(B421=1,UserData!$D$4=1), AND(B421=2,UserData!$D$5=1), AND(B421=3,UserData!$D$6=1), UserData!$D$4=-1)</f>
        <v>1</v>
      </c>
      <c r="AK421">
        <f>IF(UserData!$D$2 &lt;&gt; -1, 1 -MIN(1, ABS(C421 - (UserData!$D$2+UserData!$D$3) / 2) / ABS(UserData!$D$2- (UserData!$D$2+UserData!$D$3) / 2 )), 1)</f>
        <v>0.26890653581546997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0</v>
      </c>
      <c r="AQ421" t="b">
        <f>OR(H421&lt;=UserData!$D$14, UserData!$D$14=-1)</f>
        <v>1</v>
      </c>
      <c r="AR421" t="b">
        <f>OR(AH421&lt;=UserData!$D$13, UserData!$D$13=-1)</f>
        <v>1</v>
      </c>
      <c r="AS421" t="b">
        <f>AND(AQ421=TRUE,OR(I421=UserData!$D$15, UserData!$D$15=-1, UserData!$D$15=1))</f>
        <v>1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1</v>
      </c>
      <c r="AZ421" t="b">
        <f>OR(Q421&lt;&gt;UserData!$D$24,UserData!$D$24=-1,UserData!$D$24=0)</f>
        <v>1</v>
      </c>
      <c r="BA421" s="12" t="b">
        <f>OR(R421=UserData!$D$23,UserData!$D$23=-1)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IF(AK421&gt;0, AJ421 * UserData!$D$35/2 + AK421 * UserData!$D$35/2 + COUNTIF(AL421:AO421,TRUE)/4 * UserData!$D$36 + COUNTIF(AP421:AS421,TRUE)/4 * UserData!$D$37 + COUNTIF(AT421:AW421,TRUE)/4 * UserData!$D$38 + COUNTIF(AX421:BA421,TRUE)/4 * UserData!$D$39 + COUNTIF(BB421:BL421,TRUE) * UserData!$D$40, 0)</f>
        <v>26.922266339538673</v>
      </c>
    </row>
    <row r="422" spans="1:66" x14ac:dyDescent="0.25">
      <c r="A422">
        <v>581</v>
      </c>
      <c r="B422" s="3">
        <v>1</v>
      </c>
      <c r="C422" s="28">
        <v>81766.196910249826</v>
      </c>
      <c r="D422">
        <v>37</v>
      </c>
      <c r="E422">
        <v>21</v>
      </c>
      <c r="F422">
        <v>8</v>
      </c>
      <c r="G422">
        <v>15.07456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12</v>
      </c>
      <c r="P422">
        <v>2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2</v>
      </c>
      <c r="AD422">
        <v>1</v>
      </c>
      <c r="AE422">
        <v>8</v>
      </c>
      <c r="AF422">
        <v>41</v>
      </c>
      <c r="AG422">
        <v>25</v>
      </c>
      <c r="AH422">
        <v>3.7</v>
      </c>
      <c r="AJ422" t="b">
        <f>OR(AND(B422=1,UserData!$D$4=1), AND(B422=2,UserData!$D$5=1), AND(B422=3,UserData!$D$6=1), UserData!$D$4=-1)</f>
        <v>1</v>
      </c>
      <c r="AK422">
        <f>IF(UserData!$D$2 &lt;&gt; -1, 1 -MIN(1, ABS(C422 - (UserData!$D$2+UserData!$D$3) / 2) / ABS(UserData!$D$2- (UserData!$D$2+UserData!$D$3) / 2 )), 1)</f>
        <v>0.26890731997719419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OR(AH422&lt;=UserData!$D$13, UserData!$D$13=-1)</f>
        <v>1</v>
      </c>
      <c r="AS422" t="b">
        <f>AND(AQ422=TRUE,OR(I422=UserData!$D$15, UserData!$D$15=-1, UserData!$D$15=1))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1</v>
      </c>
      <c r="AZ422" t="b">
        <f>OR(Q422&lt;&gt;UserData!$D$24,UserData!$D$24=-1,UserData!$D$24=0)</f>
        <v>1</v>
      </c>
      <c r="BA422" s="12" t="b">
        <f>OR(R422=UserData!$D$23,UserData!$D$23=-1)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IF(AK422&gt;0, AJ422 * UserData!$D$35/2 + AK422 * UserData!$D$35/2 + COUNTIF(AL422:AO422,TRUE)/4 * UserData!$D$36 + COUNTIF(AP422:AS422,TRUE)/4 * UserData!$D$37 + COUNTIF(AT422:AW422,TRUE)/4 * UserData!$D$38 + COUNTIF(AX422:BA422,TRUE)/4 * UserData!$D$39 + COUNTIF(BB422:BL422,TRUE) * UserData!$D$40, 0)</f>
        <v>26.922268299942985</v>
      </c>
    </row>
    <row r="423" spans="1:66" x14ac:dyDescent="0.25">
      <c r="A423">
        <v>1108</v>
      </c>
      <c r="B423" s="3">
        <v>2</v>
      </c>
      <c r="C423" s="28">
        <v>82240.540611937089</v>
      </c>
      <c r="D423">
        <v>42</v>
      </c>
      <c r="E423">
        <v>28</v>
      </c>
      <c r="F423">
        <v>5</v>
      </c>
      <c r="G423">
        <v>0.430396</v>
      </c>
      <c r="H423">
        <v>8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6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1</v>
      </c>
      <c r="AE423">
        <v>9</v>
      </c>
      <c r="AF423">
        <v>80</v>
      </c>
      <c r="AG423">
        <v>20</v>
      </c>
      <c r="AH423">
        <v>5.5</v>
      </c>
      <c r="AJ423" t="b">
        <f>OR(AND(B423=1,UserData!$D$4=1), AND(B423=2,UserData!$D$5=1), AND(B423=3,UserData!$D$6=1), UserData!$D$4=-1)</f>
        <v>1</v>
      </c>
      <c r="AK423">
        <f>IF(UserData!$D$2 &lt;&gt; -1, 1 -MIN(1, ABS(C423 - (UserData!$D$2+UserData!$D$3) / 2) / ABS(UserData!$D$2- (UserData!$D$2+UserData!$D$3) / 2 )), 1)</f>
        <v>0.27137141750182903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1</v>
      </c>
      <c r="AS423" t="b">
        <f>AND(AQ423=TRUE,OR(I423=UserData!$D$15, UserData!$D$15=-1, UserData!$D$15=1))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1</v>
      </c>
      <c r="AY423" t="b">
        <f>AND(OR(P423&gt;=UserData!$D$21, UserData!$D$21=-1), OR(P423&lt;UserData!$D$22, UserData!$D$22=-1))</f>
        <v>1</v>
      </c>
      <c r="AZ423" t="b">
        <f>OR(Q423&lt;&gt;UserData!$D$24,UserData!$D$24=-1,UserData!$D$24=0)</f>
        <v>1</v>
      </c>
      <c r="BA423" s="12" t="b">
        <f>OR(R423=UserData!$D$23,UserData!$D$23=-1)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IF(AK423&gt;0, AJ423 * UserData!$D$35/2 + AK423 * UserData!$D$35/2 + COUNTIF(AL423:AO423,TRUE)/4 * UserData!$D$36 + COUNTIF(AP423:AS423,TRUE)/4 * UserData!$D$37 + COUNTIF(AT423:AW423,TRUE)/4 * UserData!$D$38 + COUNTIF(AX423:BA423,TRUE)/4 * UserData!$D$39 + COUNTIF(BB423:BL423,TRUE) * UserData!$D$40, 0)</f>
        <v>28.178428543754571</v>
      </c>
    </row>
    <row r="424" spans="1:66" x14ac:dyDescent="0.25">
      <c r="A424">
        <v>1011</v>
      </c>
      <c r="B424" s="3">
        <v>2</v>
      </c>
      <c r="C424" s="28">
        <v>82394.839430354841</v>
      </c>
      <c r="D424">
        <v>46</v>
      </c>
      <c r="E424">
        <v>33</v>
      </c>
      <c r="F424">
        <v>5</v>
      </c>
      <c r="G424">
        <v>6.8879140000000003</v>
      </c>
      <c r="H424">
        <v>6</v>
      </c>
      <c r="I424">
        <v>1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5</v>
      </c>
      <c r="P424">
        <v>5</v>
      </c>
      <c r="Q424">
        <v>0</v>
      </c>
      <c r="R424">
        <v>1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  <c r="AE424">
        <v>8</v>
      </c>
      <c r="AF424">
        <v>71</v>
      </c>
      <c r="AG424">
        <v>26</v>
      </c>
      <c r="AH424">
        <v>7.4</v>
      </c>
      <c r="AJ424" t="b">
        <f>OR(AND(B424=1,UserData!$D$4=1), AND(B424=2,UserData!$D$5=1), AND(B424=3,UserData!$D$6=1), UserData!$D$4=-1)</f>
        <v>1</v>
      </c>
      <c r="AK424">
        <f>IF(UserData!$D$2 &lt;&gt; -1, 1 -MIN(1, ABS(C424 - (UserData!$D$2+UserData!$D$3) / 2) / ABS(UserData!$D$2- (UserData!$D$2+UserData!$D$3) / 2 )), 1)</f>
        <v>0.2721729614775682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OR(AH424&lt;=UserData!$D$13, UserData!$D$13=-1)</f>
        <v>1</v>
      </c>
      <c r="AS424" t="b">
        <f>AND(AQ424=TRUE,OR(I424=UserData!$D$15, UserData!$D$15=-1, UserData!$D$15=1))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1</v>
      </c>
      <c r="AY424" t="b">
        <f>AND(OR(P424&gt;=UserData!$D$21, UserData!$D$21=-1), OR(P424&lt;UserData!$D$22, UserData!$D$22=-1))</f>
        <v>1</v>
      </c>
      <c r="AZ424" t="b">
        <f>OR(Q424&lt;&gt;UserData!$D$24,UserData!$D$24=-1,UserData!$D$24=0)</f>
        <v>1</v>
      </c>
      <c r="BA424" s="12" t="b">
        <f>OR(R424=UserData!$D$23,UserData!$D$23=-1)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IF(AK424&gt;0, AJ424 * UserData!$D$35/2 + AK424 * UserData!$D$35/2 + COUNTIF(AL424:AO424,TRUE)/4 * UserData!$D$36 + COUNTIF(AP424:AS424,TRUE)/4 * UserData!$D$37 + COUNTIF(AT424:AW424,TRUE)/4 * UserData!$D$38 + COUNTIF(AX424:BA424,TRUE)/4 * UserData!$D$39 + COUNTIF(BB424:BL424,TRUE) * UserData!$D$40, 0)</f>
        <v>28.180432403693921</v>
      </c>
    </row>
    <row r="425" spans="1:66" x14ac:dyDescent="0.25">
      <c r="A425">
        <v>348</v>
      </c>
      <c r="B425" s="3">
        <v>2</v>
      </c>
      <c r="C425" s="28">
        <v>83024.136078827505</v>
      </c>
      <c r="D425">
        <v>51</v>
      </c>
      <c r="E425">
        <v>31</v>
      </c>
      <c r="F425">
        <v>9</v>
      </c>
      <c r="G425">
        <v>5.5788500000000001</v>
      </c>
      <c r="H425">
        <v>10</v>
      </c>
      <c r="I425">
        <v>0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17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11</v>
      </c>
      <c r="AF425">
        <v>21</v>
      </c>
      <c r="AG425">
        <v>23</v>
      </c>
      <c r="AH425">
        <v>6.8</v>
      </c>
      <c r="AJ425" t="b">
        <f>OR(AND(B425=1,UserData!$D$4=1), AND(B425=2,UserData!$D$5=1), AND(B425=3,UserData!$D$6=1), UserData!$D$4=-1)</f>
        <v>1</v>
      </c>
      <c r="AK425">
        <f>IF(UserData!$D$2 &lt;&gt; -1, 1 -MIN(1, ABS(C425 - (UserData!$D$2+UserData!$D$3) / 2) / ABS(UserData!$D$2- (UserData!$D$2+UserData!$D$3) / 2 )), 1)</f>
        <v>0.27544200101208038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OR(AH425&lt;=UserData!$D$13, UserData!$D$13=-1)</f>
        <v>1</v>
      </c>
      <c r="AS425" t="b">
        <f>AND(AQ425=TRUE,OR(I425=UserData!$D$15, UserData!$D$15=-1, UserData!$D$15=1))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1</v>
      </c>
      <c r="AZ425" t="b">
        <f>OR(Q425&lt;&gt;UserData!$D$24,UserData!$D$24=-1,UserData!$D$24=0)</f>
        <v>1</v>
      </c>
      <c r="BA425" s="12" t="b">
        <f>OR(R425=UserData!$D$23,UserData!$D$23=-1)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IF(AK425&gt;0, AJ425 * UserData!$D$35/2 + AK425 * UserData!$D$35/2 + COUNTIF(AL425:AO425,TRUE)/4 * UserData!$D$36 + COUNTIF(AP425:AS425,TRUE)/4 * UserData!$D$37 + COUNTIF(AT425:AW425,TRUE)/4 * UserData!$D$38 + COUNTIF(AX425:BA425,TRUE)/4 * UserData!$D$39 + COUNTIF(BB425:BL425,TRUE) * UserData!$D$40, 0)</f>
        <v>28.188605002530203</v>
      </c>
    </row>
    <row r="426" spans="1:66" x14ac:dyDescent="0.25">
      <c r="A426">
        <v>505</v>
      </c>
      <c r="B426" s="3">
        <v>2</v>
      </c>
      <c r="C426" s="28">
        <v>83024.173817002564</v>
      </c>
      <c r="D426">
        <v>45</v>
      </c>
      <c r="E426">
        <v>31</v>
      </c>
      <c r="F426">
        <v>6</v>
      </c>
      <c r="G426">
        <v>5.5103549999999997</v>
      </c>
      <c r="H426">
        <v>2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5</v>
      </c>
      <c r="P426">
        <v>2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0</v>
      </c>
      <c r="AE426">
        <v>8</v>
      </c>
      <c r="AF426">
        <v>34</v>
      </c>
      <c r="AG426">
        <v>25</v>
      </c>
      <c r="AH426">
        <v>8.6</v>
      </c>
      <c r="AJ426" t="b">
        <f>OR(AND(B426=1,UserData!$D$4=1), AND(B426=2,UserData!$D$5=1), AND(B426=3,UserData!$D$6=1), UserData!$D$4=-1)</f>
        <v>1</v>
      </c>
      <c r="AK426">
        <f>IF(UserData!$D$2 &lt;&gt; -1, 1 -MIN(1, ABS(C426 - (UserData!$D$2+UserData!$D$3) / 2) / ABS(UserData!$D$2- (UserData!$D$2+UserData!$D$3) / 2 )), 1)</f>
        <v>0.27544219705251149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OR(AH426&lt;=UserData!$D$13, UserData!$D$13=-1)</f>
        <v>1</v>
      </c>
      <c r="AS426" t="b">
        <f>AND(AQ426=TRUE,OR(I426=UserData!$D$15, UserData!$D$15=-1, UserData!$D$15=1))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1</v>
      </c>
      <c r="AY426" t="b">
        <f>AND(OR(P426&gt;=UserData!$D$21, UserData!$D$21=-1), OR(P426&lt;UserData!$D$22, UserData!$D$22=-1))</f>
        <v>1</v>
      </c>
      <c r="AZ426" t="b">
        <f>OR(Q426&lt;&gt;UserData!$D$24,UserData!$D$24=-1,UserData!$D$24=0)</f>
        <v>1</v>
      </c>
      <c r="BA426" s="12" t="b">
        <f>OR(R426=UserData!$D$23,UserData!$D$23=-1)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IF(AK426&gt;0, AJ426 * UserData!$D$35/2 + AK426 * UserData!$D$35/2 + COUNTIF(AL426:AO426,TRUE)/4 * UserData!$D$36 + COUNTIF(AP426:AS426,TRUE)/4 * UserData!$D$37 + COUNTIF(AT426:AW426,TRUE)/4 * UserData!$D$38 + COUNTIF(AX426:BA426,TRUE)/4 * UserData!$D$39 + COUNTIF(BB426:BL426,TRUE) * UserData!$D$40, 0)</f>
        <v>28.188605492631279</v>
      </c>
    </row>
    <row r="427" spans="1:66" x14ac:dyDescent="0.25">
      <c r="A427">
        <v>379</v>
      </c>
      <c r="B427" s="3">
        <v>2</v>
      </c>
      <c r="C427" s="28">
        <v>83173.05091760373</v>
      </c>
      <c r="D427">
        <v>45</v>
      </c>
      <c r="E427">
        <v>28</v>
      </c>
      <c r="F427">
        <v>6</v>
      </c>
      <c r="G427">
        <v>3.2965819999999999</v>
      </c>
      <c r="H427">
        <v>11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14</v>
      </c>
      <c r="P427">
        <v>11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3</v>
      </c>
      <c r="AD427">
        <v>1</v>
      </c>
      <c r="AE427">
        <v>11</v>
      </c>
      <c r="AF427">
        <v>21</v>
      </c>
      <c r="AG427">
        <v>23</v>
      </c>
      <c r="AH427">
        <v>6.8</v>
      </c>
      <c r="AJ427" t="b">
        <f>OR(AND(B427=1,UserData!$D$4=1), AND(B427=2,UserData!$D$5=1), AND(B427=3,UserData!$D$6=1), UserData!$D$4=-1)</f>
        <v>1</v>
      </c>
      <c r="AK427">
        <f>IF(UserData!$D$2 &lt;&gt; -1, 1 -MIN(1, ABS(C427 - (UserData!$D$2+UserData!$D$3) / 2) / ABS(UserData!$D$2- (UserData!$D$2+UserData!$D$3) / 2 )), 1)</f>
        <v>0.27621557655299023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OR(AH427&lt;=UserData!$D$13, UserData!$D$13=-1)</f>
        <v>1</v>
      </c>
      <c r="AS427" t="b">
        <f>AND(AQ427=TRUE,OR(I427=UserData!$D$15, UserData!$D$15=-1, UserData!$D$15=1))</f>
        <v>1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OR(R427=UserData!$D$23,UserData!$D$23=-1)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IF(AK427&gt;0, AJ427 * UserData!$D$35/2 + AK427 * UserData!$D$35/2 + COUNTIF(AL427:AO427,TRUE)/4 * UserData!$D$36 + COUNTIF(AP427:AS427,TRUE)/4 * UserData!$D$37 + COUNTIF(AT427:AW427,TRUE)/4 * UserData!$D$38 + COUNTIF(AX427:BA427,TRUE)/4 * UserData!$D$39 + COUNTIF(BB427:BL427,TRUE) * UserData!$D$40, 0)</f>
        <v>28.190538941382478</v>
      </c>
    </row>
    <row r="428" spans="1:66" x14ac:dyDescent="0.25">
      <c r="A428">
        <v>262</v>
      </c>
      <c r="B428" s="3">
        <v>2</v>
      </c>
      <c r="C428" s="28">
        <v>83313.172761591602</v>
      </c>
      <c r="D428">
        <v>43</v>
      </c>
      <c r="E428">
        <v>30</v>
      </c>
      <c r="F428">
        <v>6</v>
      </c>
      <c r="G428">
        <v>9.8849359999999997</v>
      </c>
      <c r="H428">
        <v>10</v>
      </c>
      <c r="I428">
        <v>1</v>
      </c>
      <c r="J428">
        <v>1</v>
      </c>
      <c r="K428">
        <v>0</v>
      </c>
      <c r="L428">
        <v>0</v>
      </c>
      <c r="M428">
        <v>0</v>
      </c>
      <c r="N428">
        <v>1</v>
      </c>
      <c r="O428">
        <v>6</v>
      </c>
      <c r="P428">
        <v>6</v>
      </c>
      <c r="Q428">
        <v>0</v>
      </c>
      <c r="R428">
        <v>1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2</v>
      </c>
      <c r="AD428">
        <v>0</v>
      </c>
      <c r="AE428">
        <v>7</v>
      </c>
      <c r="AF428">
        <v>17</v>
      </c>
      <c r="AG428">
        <v>11</v>
      </c>
      <c r="AH428">
        <v>0.7</v>
      </c>
      <c r="AJ428" t="b">
        <f>OR(AND(B428=1,UserData!$D$4=1), AND(B428=2,UserData!$D$5=1), AND(B428=3,UserData!$D$6=1), UserData!$D$4=-1)</f>
        <v>1</v>
      </c>
      <c r="AK428">
        <f>IF(UserData!$D$2 &lt;&gt; -1, 1 -MIN(1, ABS(C428 - (UserData!$D$2+UserData!$D$3) / 2) / ABS(UserData!$D$2- (UserData!$D$2+UserData!$D$3) / 2 )), 1)</f>
        <v>0.27694347467346636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UserData!$D$15=1))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1</v>
      </c>
      <c r="AW428" t="b">
        <f>OR(N428=UserData!$D$16, UserData!$D$16=-1)</f>
        <v>1</v>
      </c>
      <c r="AX428" t="b">
        <f>OR(O428&gt;=UserData!$D$20, UserData!$D$20=-1)</f>
        <v>1</v>
      </c>
      <c r="AY428" t="b">
        <f>AND(OR(P428&gt;=UserData!$D$21, UserData!$D$21=-1), OR(P428&lt;UserData!$D$22, UserData!$D$22=-1))</f>
        <v>1</v>
      </c>
      <c r="AZ428" t="b">
        <f>OR(Q428&lt;&gt;UserData!$D$24,UserData!$D$24=-1,UserData!$D$24=0)</f>
        <v>1</v>
      </c>
      <c r="BA428" s="12" t="b">
        <f>OR(R428=UserData!$D$23,UserData!$D$23=-1)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IF(AK428&gt;0, AJ428 * UserData!$D$35/2 + AK428 * UserData!$D$35/2 + COUNTIF(AL428:AO428,TRUE)/4 * UserData!$D$36 + COUNTIF(AP428:AS428,TRUE)/4 * UserData!$D$37 + COUNTIF(AT428:AW428,TRUE)/4 * UserData!$D$38 + COUNTIF(AX428:BA428,TRUE)/4 * UserData!$D$39 + COUNTIF(BB428:BL428,TRUE) * UserData!$D$40, 0)</f>
        <v>28.192358686683665</v>
      </c>
    </row>
    <row r="429" spans="1:66" x14ac:dyDescent="0.25">
      <c r="A429">
        <v>372</v>
      </c>
      <c r="B429" s="3">
        <v>2</v>
      </c>
      <c r="C429" s="28">
        <v>83652.753440149143</v>
      </c>
      <c r="D429">
        <v>64</v>
      </c>
      <c r="E429">
        <v>34</v>
      </c>
      <c r="F429">
        <v>13</v>
      </c>
      <c r="G429">
        <v>5.9851640000000002</v>
      </c>
      <c r="H429">
        <v>10</v>
      </c>
      <c r="I429">
        <v>0</v>
      </c>
      <c r="J429">
        <v>0</v>
      </c>
      <c r="K429">
        <v>0</v>
      </c>
      <c r="L429">
        <v>1</v>
      </c>
      <c r="M429">
        <v>1</v>
      </c>
      <c r="N429">
        <v>1</v>
      </c>
      <c r="O429">
        <v>25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17</v>
      </c>
      <c r="AF429">
        <v>21</v>
      </c>
      <c r="AG429">
        <v>23</v>
      </c>
      <c r="AH429">
        <v>6.8</v>
      </c>
      <c r="AJ429" t="b">
        <f>OR(AND(B429=1,UserData!$D$4=1), AND(B429=2,UserData!$D$5=1), AND(B429=3,UserData!$D$6=1), UserData!$D$4=-1)</f>
        <v>1</v>
      </c>
      <c r="AK429">
        <f>IF(UserData!$D$2 &lt;&gt; -1, 1 -MIN(1, ABS(C429 - (UserData!$D$2+UserData!$D$3) / 2) / ABS(UserData!$D$2- (UserData!$D$2+UserData!$D$3) / 2 )), 1)</f>
        <v>0.27870751181883369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OR(AH429&lt;=UserData!$D$13, UserData!$D$13=-1)</f>
        <v>1</v>
      </c>
      <c r="AS429" t="b">
        <f>AND(AQ429=TRUE,OR(I429=UserData!$D$15, UserData!$D$15=-1, UserData!$D$15=1))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1</v>
      </c>
      <c r="AZ429" t="b">
        <f>OR(Q429&lt;&gt;UserData!$D$24,UserData!$D$24=-1,UserData!$D$24=0)</f>
        <v>1</v>
      </c>
      <c r="BA429" s="12" t="b">
        <f>OR(R429=UserData!$D$23,UserData!$D$23=-1)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IF(AK429&gt;0, AJ429 * UserData!$D$35/2 + AK429 * UserData!$D$35/2 + COUNTIF(AL429:AO429,TRUE)/4 * UserData!$D$36 + COUNTIF(AP429:AS429,TRUE)/4 * UserData!$D$37 + COUNTIF(AT429:AW429,TRUE)/4 * UserData!$D$38 + COUNTIF(AX429:BA429,TRUE)/4 * UserData!$D$39 + COUNTIF(BB429:BL429,TRUE) * UserData!$D$40, 0)</f>
        <v>28.196768779547085</v>
      </c>
    </row>
    <row r="430" spans="1:66" x14ac:dyDescent="0.25">
      <c r="A430">
        <v>883</v>
      </c>
      <c r="B430" s="3">
        <v>1</v>
      </c>
      <c r="C430" s="28">
        <v>84282.024929838444</v>
      </c>
      <c r="D430">
        <v>38</v>
      </c>
      <c r="E430">
        <v>24</v>
      </c>
      <c r="F430">
        <v>6</v>
      </c>
      <c r="G430">
        <v>13.32377</v>
      </c>
      <c r="H430">
        <v>7</v>
      </c>
      <c r="I430">
        <v>0</v>
      </c>
      <c r="J430">
        <v>0</v>
      </c>
      <c r="K430">
        <v>0</v>
      </c>
      <c r="L430">
        <v>1</v>
      </c>
      <c r="M430">
        <v>1</v>
      </c>
      <c r="N430">
        <v>0</v>
      </c>
      <c r="O430">
        <v>12</v>
      </c>
      <c r="P430">
        <v>4</v>
      </c>
      <c r="Q430">
        <v>0</v>
      </c>
      <c r="R430">
        <v>0</v>
      </c>
      <c r="S430">
        <v>1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1</v>
      </c>
      <c r="AE430">
        <v>8</v>
      </c>
      <c r="AF430">
        <v>61</v>
      </c>
      <c r="AG430">
        <v>16</v>
      </c>
      <c r="AH430">
        <v>3.8</v>
      </c>
      <c r="AJ430" t="b">
        <f>OR(AND(B430=1,UserData!$D$4=1), AND(B430=2,UserData!$D$5=1), AND(B430=3,UserData!$D$6=1), UserData!$D$4=-1)</f>
        <v>1</v>
      </c>
      <c r="AK430">
        <f>IF(UserData!$D$2 &lt;&gt; -1, 1 -MIN(1, ABS(C430 - (UserData!$D$2+UserData!$D$3) / 2) / ABS(UserData!$D$2- (UserData!$D$2+UserData!$D$3) / 2 )), 1)</f>
        <v>0.28197642065972528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UserData!$D$15=1))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1</v>
      </c>
      <c r="AZ430" t="b">
        <f>OR(Q430&lt;&gt;UserData!$D$24,UserData!$D$24=-1,UserData!$D$24=0)</f>
        <v>1</v>
      </c>
      <c r="BA430" s="12" t="b">
        <f>OR(R430=UserData!$D$23,UserData!$D$23=-1)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IF(AK430&gt;0, AJ430 * UserData!$D$35/2 + AK430 * UserData!$D$35/2 + COUNTIF(AL430:AO430,TRUE)/4 * UserData!$D$36 + COUNTIF(AP430:AS430,TRUE)/4 * UserData!$D$37 + COUNTIF(AT430:AW430,TRUE)/4 * UserData!$D$38 + COUNTIF(AX430:BA430,TRUE)/4 * UserData!$D$39 + COUNTIF(BB430:BL430,TRUE) * UserData!$D$40, 0)</f>
        <v>26.954941051649314</v>
      </c>
    </row>
    <row r="431" spans="1:66" x14ac:dyDescent="0.25">
      <c r="A431">
        <v>776</v>
      </c>
      <c r="B431" s="3">
        <v>2</v>
      </c>
      <c r="C431" s="28">
        <v>84282.024929838444</v>
      </c>
      <c r="D431">
        <v>42</v>
      </c>
      <c r="E431">
        <v>28</v>
      </c>
      <c r="F431">
        <v>5</v>
      </c>
      <c r="G431">
        <v>15.698359999999999</v>
      </c>
      <c r="H431">
        <v>10</v>
      </c>
      <c r="I431">
        <v>0</v>
      </c>
      <c r="J431">
        <v>1</v>
      </c>
      <c r="K431">
        <v>1</v>
      </c>
      <c r="L431">
        <v>1</v>
      </c>
      <c r="M431">
        <v>1</v>
      </c>
      <c r="N431">
        <v>0</v>
      </c>
      <c r="O431">
        <v>9</v>
      </c>
      <c r="P431">
        <v>3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9</v>
      </c>
      <c r="AF431">
        <v>54</v>
      </c>
      <c r="AG431">
        <v>23</v>
      </c>
      <c r="AH431">
        <v>4.4000000000000004</v>
      </c>
      <c r="AJ431" t="b">
        <f>OR(AND(B431=1,UserData!$D$4=1), AND(B431=2,UserData!$D$5=1), AND(B431=3,UserData!$D$6=1), UserData!$D$4=-1)</f>
        <v>1</v>
      </c>
      <c r="AK431">
        <f>IF(UserData!$D$2 &lt;&gt; -1, 1 -MIN(1, ABS(C431 - (UserData!$D$2+UserData!$D$3) / 2) / ABS(UserData!$D$2- (UserData!$D$2+UserData!$D$3) / 2 )), 1)</f>
        <v>0.28197642065972528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0</v>
      </c>
      <c r="AQ431" t="b">
        <f>OR(H431&lt;=UserData!$D$14, UserData!$D$14=-1)</f>
        <v>1</v>
      </c>
      <c r="AR431" t="b">
        <f>OR(AH431&lt;=UserData!$D$13, UserData!$D$13=-1)</f>
        <v>1</v>
      </c>
      <c r="AS431" t="b">
        <f>AND(AQ431=TRUE,OR(I431=UserData!$D$15, UserData!$D$15=-1, UserData!$D$15=1))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1</v>
      </c>
      <c r="AY431" t="b">
        <f>AND(OR(P431&gt;=UserData!$D$21, UserData!$D$21=-1), OR(P431&lt;UserData!$D$22, UserData!$D$22=-1))</f>
        <v>1</v>
      </c>
      <c r="AZ431" t="b">
        <f>OR(Q431&lt;&gt;UserData!$D$24,UserData!$D$24=-1,UserData!$D$24=0)</f>
        <v>1</v>
      </c>
      <c r="BA431" s="12" t="b">
        <f>OR(R431=UserData!$D$23,UserData!$D$23=-1)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IF(AK431&gt;0, AJ431 * UserData!$D$35/2 + AK431 * UserData!$D$35/2 + COUNTIF(AL431:AO431,TRUE)/4 * UserData!$D$36 + COUNTIF(AP431:AS431,TRUE)/4 * UserData!$D$37 + COUNTIF(AT431:AW431,TRUE)/4 * UserData!$D$38 + COUNTIF(AX431:BA431,TRUE)/4 * UserData!$D$39 + COUNTIF(BB431:BL431,TRUE) * UserData!$D$40, 0)</f>
        <v>26.954941051649314</v>
      </c>
    </row>
    <row r="432" spans="1:66" x14ac:dyDescent="0.25">
      <c r="A432">
        <v>293</v>
      </c>
      <c r="B432" s="3">
        <v>2</v>
      </c>
      <c r="C432" s="28">
        <v>84918.554728530449</v>
      </c>
      <c r="D432">
        <v>41</v>
      </c>
      <c r="E432">
        <v>27</v>
      </c>
      <c r="F432">
        <v>6</v>
      </c>
      <c r="G432">
        <v>6.9728479999999999</v>
      </c>
      <c r="H432">
        <v>10</v>
      </c>
      <c r="I432">
        <v>0</v>
      </c>
      <c r="J432">
        <v>0</v>
      </c>
      <c r="K432">
        <v>1</v>
      </c>
      <c r="L432">
        <v>1</v>
      </c>
      <c r="M432">
        <v>0</v>
      </c>
      <c r="N432">
        <v>0</v>
      </c>
      <c r="O432">
        <v>5</v>
      </c>
      <c r="P432">
        <v>5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0</v>
      </c>
      <c r="AE432">
        <v>8</v>
      </c>
      <c r="AF432">
        <v>19</v>
      </c>
      <c r="AG432">
        <v>31</v>
      </c>
      <c r="AH432">
        <v>5.4</v>
      </c>
      <c r="AJ432" t="b">
        <f>OR(AND(B432=1,UserData!$D$4=1), AND(B432=2,UserData!$D$5=1), AND(B432=3,UserData!$D$6=1), UserData!$D$4=-1)</f>
        <v>1</v>
      </c>
      <c r="AK432">
        <f>IF(UserData!$D$2 &lt;&gt; -1, 1 -MIN(1, ABS(C432 - (UserData!$D$2+UserData!$D$3) / 2) / ABS(UserData!$D$2- (UserData!$D$2+UserData!$D$3) / 2 )), 1)</f>
        <v>0.28528303461018822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OR(AH432&lt;=UserData!$D$13, UserData!$D$13=-1)</f>
        <v>1</v>
      </c>
      <c r="AS432" t="b">
        <f>AND(AQ432=TRUE,OR(I432=UserData!$D$15, UserData!$D$15=-1, UserData!$D$15=1))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1</v>
      </c>
      <c r="AY432" t="b">
        <f>AND(OR(P432&gt;=UserData!$D$21, UserData!$D$21=-1), OR(P432&lt;UserData!$D$22, UserData!$D$22=-1))</f>
        <v>1</v>
      </c>
      <c r="AZ432" t="b">
        <f>OR(Q432&lt;&gt;UserData!$D$24,UserData!$D$24=-1,UserData!$D$24=0)</f>
        <v>1</v>
      </c>
      <c r="BA432" s="12" t="b">
        <f>OR(R432=UserData!$D$23,UserData!$D$23=-1)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IF(AK432&gt;0, AJ432 * UserData!$D$35/2 + AK432 * UserData!$D$35/2 + COUNTIF(AL432:AO432,TRUE)/4 * UserData!$D$36 + COUNTIF(AP432:AS432,TRUE)/4 * UserData!$D$37 + COUNTIF(AT432:AW432,TRUE)/4 * UserData!$D$38 + COUNTIF(AX432:BA432,TRUE)/4 * UserData!$D$39 + COUNTIF(BB432:BL432,TRUE) * UserData!$D$40, 0)</f>
        <v>28.213207586525471</v>
      </c>
    </row>
    <row r="433" spans="1:66" x14ac:dyDescent="0.25">
      <c r="A433">
        <v>1154</v>
      </c>
      <c r="B433" s="3">
        <v>2</v>
      </c>
      <c r="C433" s="28">
        <v>84997.201085349923</v>
      </c>
      <c r="D433">
        <v>47</v>
      </c>
      <c r="E433">
        <v>31</v>
      </c>
      <c r="F433">
        <v>6</v>
      </c>
      <c r="G433">
        <v>15.03417</v>
      </c>
      <c r="H433">
        <v>8</v>
      </c>
      <c r="I433">
        <v>1</v>
      </c>
      <c r="J433">
        <v>0</v>
      </c>
      <c r="K433">
        <v>1</v>
      </c>
      <c r="L433">
        <v>1</v>
      </c>
      <c r="M433">
        <v>0</v>
      </c>
      <c r="N433">
        <v>0</v>
      </c>
      <c r="O433">
        <v>9</v>
      </c>
      <c r="P433">
        <v>9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</v>
      </c>
      <c r="AD433">
        <v>1</v>
      </c>
      <c r="AE433">
        <v>10</v>
      </c>
      <c r="AF433">
        <v>83</v>
      </c>
      <c r="AG433">
        <v>29</v>
      </c>
      <c r="AH433">
        <v>15</v>
      </c>
      <c r="AJ433" t="b">
        <f>OR(AND(B433=1,UserData!$D$4=1), AND(B433=2,UserData!$D$5=1), AND(B433=3,UserData!$D$6=1), UserData!$D$4=-1)</f>
        <v>1</v>
      </c>
      <c r="AK433">
        <f>IF(UserData!$D$2 &lt;&gt; -1, 1 -MIN(1, ABS(C433 - (UserData!$D$2+UserData!$D$3) / 2) / ABS(UserData!$D$2- (UserData!$D$2+UserData!$D$3) / 2 )), 1)</f>
        <v>0.28569158286848928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OR(AH433&lt;=UserData!$D$13, UserData!$D$13=-1)</f>
        <v>0</v>
      </c>
      <c r="AS433" t="b">
        <f>AND(AQ433=TRUE,OR(I433=UserData!$D$15, UserData!$D$15=-1, UserData!$D$15=1))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1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OR(R433=UserData!$D$23,UserData!$D$23=-1)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IF(AK433&gt;0, AJ433 * UserData!$D$35/2 + AK433 * UserData!$D$35/2 + COUNTIF(AL433:AO433,TRUE)/4 * UserData!$D$36 + COUNTIF(AP433:AS433,TRUE)/4 * UserData!$D$37 + COUNTIF(AT433:AW433,TRUE)/4 * UserData!$D$38 + COUNTIF(AX433:BA433,TRUE)/4 * UserData!$D$39 + COUNTIF(BB433:BL433,TRUE) * UserData!$D$40, 0)</f>
        <v>25.714228957171223</v>
      </c>
    </row>
    <row r="434" spans="1:66" x14ac:dyDescent="0.25">
      <c r="A434">
        <v>1131</v>
      </c>
      <c r="B434" s="3">
        <v>2</v>
      </c>
      <c r="C434" s="28">
        <v>85527.284071596878</v>
      </c>
      <c r="D434">
        <v>40</v>
      </c>
      <c r="E434">
        <v>22</v>
      </c>
      <c r="F434">
        <v>7</v>
      </c>
      <c r="G434">
        <v>5.3114309999999998</v>
      </c>
      <c r="H434">
        <v>5</v>
      </c>
      <c r="I434">
        <v>1</v>
      </c>
      <c r="J434">
        <v>0</v>
      </c>
      <c r="K434">
        <v>1</v>
      </c>
      <c r="L434">
        <v>1</v>
      </c>
      <c r="M434">
        <v>1</v>
      </c>
      <c r="N434">
        <v>0</v>
      </c>
      <c r="O434">
        <v>12</v>
      </c>
      <c r="P434">
        <v>5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11</v>
      </c>
      <c r="AF434">
        <v>81</v>
      </c>
      <c r="AG434">
        <v>39</v>
      </c>
      <c r="AH434">
        <v>9.5</v>
      </c>
      <c r="AJ434" t="b">
        <f>OR(AND(B434=1,UserData!$D$4=1), AND(B434=2,UserData!$D$5=1), AND(B434=3,UserData!$D$6=1), UserData!$D$4=-1)</f>
        <v>1</v>
      </c>
      <c r="AK434">
        <f>IF(UserData!$D$2 &lt;&gt; -1, 1 -MIN(1, ABS(C434 - (UserData!$D$2+UserData!$D$3) / 2) / ABS(UserData!$D$2- (UserData!$D$2+UserData!$D$3) / 2 )), 1)</f>
        <v>0.28844523210978001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OR(AH434&lt;=UserData!$D$13, UserData!$D$13=-1)</f>
        <v>1</v>
      </c>
      <c r="AS434" t="b">
        <f>AND(AQ434=TRUE,OR(I434=UserData!$D$15, UserData!$D$15=-1, UserData!$D$15=1))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1</v>
      </c>
      <c r="AZ434" t="b">
        <f>OR(Q434&lt;&gt;UserData!$D$24,UserData!$D$24=-1,UserData!$D$24=0)</f>
        <v>1</v>
      </c>
      <c r="BA434" s="12" t="b">
        <f>OR(R434=UserData!$D$23,UserData!$D$23=-1)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IF(AK434&gt;0, AJ434 * UserData!$D$35/2 + AK434 * UserData!$D$35/2 + COUNTIF(AL434:AO434,TRUE)/4 * UserData!$D$36 + COUNTIF(AP434:AS434,TRUE)/4 * UserData!$D$37 + COUNTIF(AT434:AW434,TRUE)/4 * UserData!$D$38 + COUNTIF(AX434:BA434,TRUE)/4 * UserData!$D$39 + COUNTIF(BB434:BL434,TRUE) * UserData!$D$40, 0)</f>
        <v>28.221113080274449</v>
      </c>
    </row>
    <row r="435" spans="1:66" x14ac:dyDescent="0.25">
      <c r="A435">
        <v>355</v>
      </c>
      <c r="B435" s="3">
        <v>2</v>
      </c>
      <c r="C435" s="28">
        <v>85539.800566324222</v>
      </c>
      <c r="D435">
        <v>45</v>
      </c>
      <c r="E435">
        <v>33</v>
      </c>
      <c r="F435">
        <v>7</v>
      </c>
      <c r="G435">
        <v>4.265911</v>
      </c>
      <c r="H435">
        <v>6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9</v>
      </c>
      <c r="P435">
        <v>9</v>
      </c>
      <c r="Q435">
        <v>0</v>
      </c>
      <c r="R435">
        <v>1</v>
      </c>
      <c r="S435">
        <v>0</v>
      </c>
      <c r="T435">
        <v>0</v>
      </c>
      <c r="U435">
        <v>1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3</v>
      </c>
      <c r="AD435">
        <v>1</v>
      </c>
      <c r="AE435">
        <v>5</v>
      </c>
      <c r="AF435">
        <v>21</v>
      </c>
      <c r="AG435">
        <v>23</v>
      </c>
      <c r="AH435">
        <v>6.8</v>
      </c>
      <c r="AJ435" t="b">
        <f>OR(AND(B435=1,UserData!$D$4=1), AND(B435=2,UserData!$D$5=1), AND(B435=3,UserData!$D$6=1), UserData!$D$4=-1)</f>
        <v>1</v>
      </c>
      <c r="AK435">
        <f>IF(UserData!$D$2 &lt;&gt; -1, 1 -MIN(1, ABS(C435 - (UserData!$D$2+UserData!$D$3) / 2) / ABS(UserData!$D$2- (UserData!$D$2+UserData!$D$3) / 2 )), 1)</f>
        <v>0.28851025218607707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1</v>
      </c>
      <c r="AS435" t="b">
        <f>AND(AQ435=TRUE,OR(I435=UserData!$D$15, UserData!$D$15=-1, UserData!$D$15=1))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1</v>
      </c>
      <c r="AW435" t="b">
        <f>OR(N435=UserData!$D$16, UserData!$D$16=-1)</f>
        <v>1</v>
      </c>
      <c r="AX435" t="b">
        <f>OR(O435&gt;=UserData!$D$20, UserData!$D$20=-1)</f>
        <v>1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OR(R435=UserData!$D$23,UserData!$D$23=-1)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IF(AK435&gt;0, AJ435 * UserData!$D$35/2 + AK435 * UserData!$D$35/2 + COUNTIF(AL435:AO435,TRUE)/4 * UserData!$D$36 + COUNTIF(AP435:AS435,TRUE)/4 * UserData!$D$37 + COUNTIF(AT435:AW435,TRUE)/4 * UserData!$D$38 + COUNTIF(AX435:BA435,TRUE)/4 * UserData!$D$39 + COUNTIF(BB435:BL435,TRUE) * UserData!$D$40, 0)</f>
        <v>28.221275630465193</v>
      </c>
    </row>
    <row r="436" spans="1:66" x14ac:dyDescent="0.25">
      <c r="A436">
        <v>1049</v>
      </c>
      <c r="B436" s="3">
        <v>2</v>
      </c>
      <c r="C436" s="28">
        <v>85539.938939632746</v>
      </c>
      <c r="D436">
        <v>53</v>
      </c>
      <c r="E436">
        <v>30</v>
      </c>
      <c r="F436">
        <v>9</v>
      </c>
      <c r="G436">
        <v>19.362988999999999</v>
      </c>
      <c r="H436">
        <v>10</v>
      </c>
      <c r="I436">
        <v>0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5</v>
      </c>
      <c r="AD436">
        <v>1</v>
      </c>
      <c r="AE436">
        <v>14</v>
      </c>
      <c r="AF436">
        <v>75</v>
      </c>
      <c r="AG436">
        <v>23</v>
      </c>
      <c r="AH436">
        <v>6.3</v>
      </c>
      <c r="AJ436" t="b">
        <f>OR(AND(B436=1,UserData!$D$4=1), AND(B436=2,UserData!$D$5=1), AND(B436=3,UserData!$D$6=1), UserData!$D$4=-1)</f>
        <v>1</v>
      </c>
      <c r="AK436">
        <f>IF(UserData!$D$2 &lt;&gt; -1, 1 -MIN(1, ABS(C436 - (UserData!$D$2+UserData!$D$3) / 2) / ABS(UserData!$D$2- (UserData!$D$2+UserData!$D$3) / 2 )), 1)</f>
        <v>0.28851097100099077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0</v>
      </c>
      <c r="AQ436" t="b">
        <f>OR(H436&lt;=UserData!$D$14, UserData!$D$14=-1)</f>
        <v>1</v>
      </c>
      <c r="AR436" t="b">
        <f>OR(AH436&lt;=UserData!$D$13, UserData!$D$13=-1)</f>
        <v>1</v>
      </c>
      <c r="AS436" t="b">
        <f>AND(AQ436=TRUE,OR(I436=UserData!$D$15, UserData!$D$15=-1, UserData!$D$15=1))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1</v>
      </c>
      <c r="AZ436" t="b">
        <f>OR(Q436&lt;&gt;UserData!$D$24,UserData!$D$24=-1,UserData!$D$24=0)</f>
        <v>1</v>
      </c>
      <c r="BA436" s="12" t="b">
        <f>OR(R436=UserData!$D$23,UserData!$D$23=-1)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IF(AK436&gt;0, AJ436 * UserData!$D$35/2 + AK436 * UserData!$D$35/2 + COUNTIF(AL436:AO436,TRUE)/4 * UserData!$D$36 + COUNTIF(AP436:AS436,TRUE)/4 * UserData!$D$37 + COUNTIF(AT436:AW436,TRUE)/4 * UserData!$D$38 + COUNTIF(AX436:BA436,TRUE)/4 * UserData!$D$39 + COUNTIF(BB436:BL436,TRUE) * UserData!$D$40, 0)</f>
        <v>26.971277427502478</v>
      </c>
    </row>
    <row r="437" spans="1:66" x14ac:dyDescent="0.25">
      <c r="A437">
        <v>1074</v>
      </c>
      <c r="B437" s="3">
        <v>2</v>
      </c>
      <c r="C437" s="28">
        <v>85986.633138394711</v>
      </c>
      <c r="D437">
        <v>53</v>
      </c>
      <c r="E437">
        <v>30</v>
      </c>
      <c r="F437">
        <v>8</v>
      </c>
      <c r="G437">
        <v>18.750810999999999</v>
      </c>
      <c r="H437">
        <v>7</v>
      </c>
      <c r="I437">
        <v>0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14</v>
      </c>
      <c r="P437">
        <v>5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1</v>
      </c>
      <c r="AE437">
        <v>15</v>
      </c>
      <c r="AF437">
        <v>75</v>
      </c>
      <c r="AG437">
        <v>23</v>
      </c>
      <c r="AH437">
        <v>6.3</v>
      </c>
      <c r="AJ437" t="b">
        <f>OR(AND(B437=1,UserData!$D$4=1), AND(B437=2,UserData!$D$5=1), AND(B437=3,UserData!$D$6=1), UserData!$D$4=-1)</f>
        <v>1</v>
      </c>
      <c r="AK437">
        <f>IF(UserData!$D$2 &lt;&gt; -1, 1 -MIN(1, ABS(C437 - (UserData!$D$2+UserData!$D$3) / 2) / ABS(UserData!$D$2- (UserData!$D$2+UserData!$D$3) / 2 )), 1)</f>
        <v>0.29083143623647911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OR(AH437&lt;=UserData!$D$13, UserData!$D$13=-1)</f>
        <v>1</v>
      </c>
      <c r="AS437" t="b">
        <f>AND(AQ437=TRUE,OR(I437=UserData!$D$15, UserData!$D$15=-1, UserData!$D$15=1))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1</v>
      </c>
      <c r="AZ437" t="b">
        <f>OR(Q437&lt;&gt;UserData!$D$24,UserData!$D$24=-1,UserData!$D$24=0)</f>
        <v>1</v>
      </c>
      <c r="BA437" s="12" t="b">
        <f>OR(R437=UserData!$D$23,UserData!$D$23=-1)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IF(AK437&gt;0, AJ437 * UserData!$D$35/2 + AK437 * UserData!$D$35/2 + COUNTIF(AL437:AO437,TRUE)/4 * UserData!$D$36 + COUNTIF(AP437:AS437,TRUE)/4 * UserData!$D$37 + COUNTIF(AT437:AW437,TRUE)/4 * UserData!$D$38 + COUNTIF(AX437:BA437,TRUE)/4 * UserData!$D$39 + COUNTIF(BB437:BL437,TRUE) * UserData!$D$40, 0)</f>
        <v>26.977078590591198</v>
      </c>
    </row>
    <row r="438" spans="1:66" x14ac:dyDescent="0.25">
      <c r="A438">
        <v>625</v>
      </c>
      <c r="B438" s="3">
        <v>2</v>
      </c>
      <c r="C438" s="28">
        <v>86169.009159055087</v>
      </c>
      <c r="D438">
        <v>51</v>
      </c>
      <c r="E438">
        <v>30</v>
      </c>
      <c r="F438">
        <v>10</v>
      </c>
      <c r="G438">
        <v>0.70089199999999996</v>
      </c>
      <c r="H438">
        <v>16</v>
      </c>
      <c r="I438">
        <v>1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12</v>
      </c>
      <c r="P438">
        <v>11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3</v>
      </c>
      <c r="AD438">
        <v>1</v>
      </c>
      <c r="AE438">
        <v>11</v>
      </c>
      <c r="AF438">
        <v>45</v>
      </c>
      <c r="AG438">
        <v>26</v>
      </c>
      <c r="AH438">
        <v>11</v>
      </c>
      <c r="AJ438" t="b">
        <f>OR(AND(B438=1,UserData!$D$4=1), AND(B438=2,UserData!$D$5=1), AND(B438=3,UserData!$D$6=1), UserData!$D$4=-1)</f>
        <v>1</v>
      </c>
      <c r="AK438">
        <f>IF(UserData!$D$2 &lt;&gt; -1, 1 -MIN(1, ABS(C438 - (UserData!$D$2+UserData!$D$3) / 2) / ABS(UserData!$D$2- (UserData!$D$2+UserData!$D$3) / 2 )), 1)</f>
        <v>0.29177883429291684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OR(AH438&lt;=UserData!$D$13, UserData!$D$13=-1)</f>
        <v>0</v>
      </c>
      <c r="AS438" t="b">
        <f>AND(AQ438=TRUE,OR(I438=UserData!$D$15, UserData!$D$15=-1, UserData!$D$15=1))</f>
        <v>1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1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OR(R438=UserData!$D$23,UserData!$D$23=-1)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IF(AK438&gt;0, AJ438 * UserData!$D$35/2 + AK438 * UserData!$D$35/2 + COUNTIF(AL438:AO438,TRUE)/4 * UserData!$D$36 + COUNTIF(AP438:AS438,TRUE)/4 * UserData!$D$37 + COUNTIF(AT438:AW438,TRUE)/4 * UserData!$D$38 + COUNTIF(AX438:BA438,TRUE)/4 * UserData!$D$39 + COUNTIF(BB438:BL438,TRUE) * UserData!$D$40, 0)</f>
        <v>26.979447085732293</v>
      </c>
    </row>
    <row r="439" spans="1:66" x14ac:dyDescent="0.25">
      <c r="A439">
        <v>908</v>
      </c>
      <c r="B439" s="3">
        <v>2</v>
      </c>
      <c r="C439" s="28">
        <v>86797.701996726842</v>
      </c>
      <c r="D439">
        <v>44</v>
      </c>
      <c r="E439">
        <v>29</v>
      </c>
      <c r="F439">
        <v>5</v>
      </c>
      <c r="G439">
        <v>2.7398199999999999</v>
      </c>
      <c r="H439">
        <v>7</v>
      </c>
      <c r="I439">
        <v>0</v>
      </c>
      <c r="J439">
        <v>1</v>
      </c>
      <c r="K439">
        <v>1</v>
      </c>
      <c r="L439">
        <v>1</v>
      </c>
      <c r="M439">
        <v>0</v>
      </c>
      <c r="N439">
        <v>0</v>
      </c>
      <c r="O439">
        <v>5</v>
      </c>
      <c r="P439">
        <v>5</v>
      </c>
      <c r="Q439">
        <v>0</v>
      </c>
      <c r="R439">
        <v>1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4</v>
      </c>
      <c r="AD439">
        <v>0</v>
      </c>
      <c r="AE439">
        <v>10</v>
      </c>
      <c r="AF439">
        <v>62</v>
      </c>
      <c r="AG439">
        <v>15</v>
      </c>
      <c r="AH439">
        <v>5.0999999999999996</v>
      </c>
      <c r="AJ439" t="b">
        <f>OR(AND(B439=1,UserData!$D$4=1), AND(B439=2,UserData!$D$5=1), AND(B439=3,UserData!$D$6=1), UserData!$D$4=-1)</f>
        <v>1</v>
      </c>
      <c r="AK439">
        <f>IF(UserData!$D$2 &lt;&gt; -1, 1 -MIN(1, ABS(C439 - (UserData!$D$2+UserData!$D$3) / 2) / ABS(UserData!$D$2- (UserData!$D$2+UserData!$D$3) / 2 )), 1)</f>
        <v>0.29504473718053248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OR(AH439&lt;=UserData!$D$13, UserData!$D$13=-1)</f>
        <v>1</v>
      </c>
      <c r="AS439" t="b">
        <f>AND(AQ439=TRUE,OR(I439=UserData!$D$15, UserData!$D$15=-1, UserData!$D$15=1))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1</v>
      </c>
      <c r="AY439" t="b">
        <f>AND(OR(P439&gt;=UserData!$D$21, UserData!$D$21=-1), OR(P439&lt;UserData!$D$22, UserData!$D$22=-1))</f>
        <v>1</v>
      </c>
      <c r="AZ439" t="b">
        <f>OR(Q439&lt;&gt;UserData!$D$24,UserData!$D$24=-1,UserData!$D$24=0)</f>
        <v>1</v>
      </c>
      <c r="BA439" s="12" t="b">
        <f>OR(R439=UserData!$D$23,UserData!$D$23=-1)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IF(AK439&gt;0, AJ439 * UserData!$D$35/2 + AK439 * UserData!$D$35/2 + COUNTIF(AL439:AO439,TRUE)/4 * UserData!$D$36 + COUNTIF(AP439:AS439,TRUE)/4 * UserData!$D$37 + COUNTIF(AT439:AW439,TRUE)/4 * UserData!$D$38 + COUNTIF(AX439:BA439,TRUE)/4 * UserData!$D$39 + COUNTIF(BB439:BL439,TRUE) * UserData!$D$40, 0)</f>
        <v>28.237611842951331</v>
      </c>
    </row>
    <row r="440" spans="1:66" x14ac:dyDescent="0.25">
      <c r="A440">
        <v>71</v>
      </c>
      <c r="B440" s="3">
        <v>2</v>
      </c>
      <c r="C440" s="28">
        <v>86797.802631860337</v>
      </c>
      <c r="D440">
        <v>48</v>
      </c>
      <c r="E440">
        <v>30</v>
      </c>
      <c r="F440">
        <v>7</v>
      </c>
      <c r="G440">
        <v>15.40028</v>
      </c>
      <c r="H440">
        <v>11</v>
      </c>
      <c r="I440">
        <v>1</v>
      </c>
      <c r="J440">
        <v>0</v>
      </c>
      <c r="K440">
        <v>0</v>
      </c>
      <c r="L440">
        <v>1</v>
      </c>
      <c r="M440">
        <v>1</v>
      </c>
      <c r="N440">
        <v>0</v>
      </c>
      <c r="O440">
        <v>12</v>
      </c>
      <c r="P440">
        <v>9</v>
      </c>
      <c r="Q440">
        <v>0</v>
      </c>
      <c r="R440">
        <v>0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2</v>
      </c>
      <c r="AD440">
        <v>0</v>
      </c>
      <c r="AE440">
        <v>11</v>
      </c>
      <c r="AF440">
        <v>5</v>
      </c>
      <c r="AG440">
        <v>21</v>
      </c>
      <c r="AH440">
        <v>3</v>
      </c>
      <c r="AJ440" t="b">
        <f>OR(AND(B440=1,UserData!$D$4=1), AND(B440=2,UserData!$D$5=1), AND(B440=3,UserData!$D$6=1), UserData!$D$4=-1)</f>
        <v>1</v>
      </c>
      <c r="AK440">
        <f>IF(UserData!$D$2 &lt;&gt; -1, 1 -MIN(1, ABS(C440 - (UserData!$D$2+UserData!$D$3) / 2) / ABS(UserData!$D$2- (UserData!$D$2+UserData!$D$3) / 2 )), 1)</f>
        <v>0.29504525995501518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0</v>
      </c>
      <c r="AQ440" t="b">
        <f>OR(H440&lt;=UserData!$D$14, UserData!$D$14=-1)</f>
        <v>1</v>
      </c>
      <c r="AR440" t="b">
        <f>OR(AH440&lt;=UserData!$D$13, UserData!$D$13=-1)</f>
        <v>1</v>
      </c>
      <c r="AS440" t="b">
        <f>AND(AQ440=TRUE,OR(I440=UserData!$D$15, UserData!$D$15=-1, UserData!$D$15=1))</f>
        <v>1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OR(R440=UserData!$D$23,UserData!$D$23=-1)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IF(AK440&gt;0, AJ440 * UserData!$D$35/2 + AK440 * UserData!$D$35/2 + COUNTIF(AL440:AO440,TRUE)/4 * UserData!$D$36 + COUNTIF(AP440:AS440,TRUE)/4 * UserData!$D$37 + COUNTIF(AT440:AW440,TRUE)/4 * UserData!$D$38 + COUNTIF(AX440:BA440,TRUE)/4 * UserData!$D$39 + COUNTIF(BB440:BL440,TRUE) * UserData!$D$40, 0)</f>
        <v>26.987613149887537</v>
      </c>
    </row>
    <row r="441" spans="1:66" x14ac:dyDescent="0.25">
      <c r="A441">
        <v>165</v>
      </c>
      <c r="B441" s="3">
        <v>2</v>
      </c>
      <c r="C441" s="28">
        <v>87066.146215301327</v>
      </c>
      <c r="D441">
        <v>44</v>
      </c>
      <c r="E441">
        <v>28</v>
      </c>
      <c r="F441">
        <v>6</v>
      </c>
      <c r="G441">
        <v>15.97105</v>
      </c>
      <c r="H441">
        <v>10</v>
      </c>
      <c r="I441">
        <v>0</v>
      </c>
      <c r="J441">
        <v>0</v>
      </c>
      <c r="K441">
        <v>0</v>
      </c>
      <c r="L441">
        <v>1</v>
      </c>
      <c r="M441">
        <v>1</v>
      </c>
      <c r="N441">
        <v>0</v>
      </c>
      <c r="O441">
        <v>14</v>
      </c>
      <c r="P441">
        <v>4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1</v>
      </c>
      <c r="AE441">
        <v>10</v>
      </c>
      <c r="AF441">
        <v>11</v>
      </c>
      <c r="AG441">
        <v>21</v>
      </c>
      <c r="AH441">
        <v>7.5</v>
      </c>
      <c r="AJ441" t="b">
        <f>OR(AND(B441=1,UserData!$D$4=1), AND(B441=2,UserData!$D$5=1), AND(B441=3,UserData!$D$6=1), UserData!$D$4=-1)</f>
        <v>1</v>
      </c>
      <c r="AK441">
        <f>IF(UserData!$D$2 &lt;&gt; -1, 1 -MIN(1, ABS(C441 - (UserData!$D$2+UserData!$D$3) / 2) / ABS(UserData!$D$2- (UserData!$D$2+UserData!$D$3) / 2 )), 1)</f>
        <v>0.29643923811337713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0</v>
      </c>
      <c r="AQ441" t="b">
        <f>OR(H441&lt;=UserData!$D$14, UserData!$D$14=-1)</f>
        <v>1</v>
      </c>
      <c r="AR441" t="b">
        <f>OR(AH441&lt;=UserData!$D$13, UserData!$D$13=-1)</f>
        <v>1</v>
      </c>
      <c r="AS441" t="b">
        <f>AND(AQ441=TRUE,OR(I441=UserData!$D$15, UserData!$D$15=-1, UserData!$D$15=1))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1</v>
      </c>
      <c r="AZ441" t="b">
        <f>OR(Q441&lt;&gt;UserData!$D$24,UserData!$D$24=-1,UserData!$D$24=0)</f>
        <v>1</v>
      </c>
      <c r="BA441" s="12" t="b">
        <f>OR(R441=UserData!$D$23,UserData!$D$23=-1)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IF(AK441&gt;0, AJ441 * UserData!$D$35/2 + AK441 * UserData!$D$35/2 + COUNTIF(AL441:AO441,TRUE)/4 * UserData!$D$36 + COUNTIF(AP441:AS441,TRUE)/4 * UserData!$D$37 + COUNTIF(AT441:AW441,TRUE)/4 * UserData!$D$38 + COUNTIF(AX441:BA441,TRUE)/4 * UserData!$D$39 + COUNTIF(BB441:BL441,TRUE) * UserData!$D$40, 0)</f>
        <v>26.991098095283441</v>
      </c>
    </row>
    <row r="442" spans="1:66" x14ac:dyDescent="0.25">
      <c r="A442">
        <v>438</v>
      </c>
      <c r="B442" s="3">
        <v>2</v>
      </c>
      <c r="C442" s="28">
        <v>87426.520628315455</v>
      </c>
      <c r="D442">
        <v>45</v>
      </c>
      <c r="E442">
        <v>30</v>
      </c>
      <c r="F442">
        <v>7</v>
      </c>
      <c r="G442">
        <v>16.96199</v>
      </c>
      <c r="H442">
        <v>12</v>
      </c>
      <c r="I442">
        <v>1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6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8</v>
      </c>
      <c r="AF442">
        <v>27</v>
      </c>
      <c r="AG442">
        <v>22</v>
      </c>
      <c r="AH442">
        <v>3.3</v>
      </c>
      <c r="AJ442" t="b">
        <f>OR(AND(B442=1,UserData!$D$4=1), AND(B442=2,UserData!$D$5=1), AND(B442=3,UserData!$D$6=1), UserData!$D$4=-1)</f>
        <v>1</v>
      </c>
      <c r="AK442">
        <f>IF(UserData!$D$2 &lt;&gt; -1, 1 -MIN(1, ABS(C442 - (UserData!$D$2+UserData!$D$3) / 2) / ABS(UserData!$D$2- (UserData!$D$2+UserData!$D$3) / 2 )), 1)</f>
        <v>0.2983112935362513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1</v>
      </c>
      <c r="AR442" t="b">
        <f>OR(AH442&lt;=UserData!$D$13, UserData!$D$13=-1)</f>
        <v>1</v>
      </c>
      <c r="AS442" t="b">
        <f>AND(AQ442=TRUE,OR(I442=UserData!$D$15, UserData!$D$15=-1, UserData!$D$15=1))</f>
        <v>1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1</v>
      </c>
      <c r="AZ442" t="b">
        <f>OR(Q442&lt;&gt;UserData!$D$24,UserData!$D$24=-1,UserData!$D$24=0)</f>
        <v>1</v>
      </c>
      <c r="BA442" s="12" t="b">
        <f>OR(R442=UserData!$D$23,UserData!$D$23=-1)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IF(AK442&gt;0, AJ442 * UserData!$D$35/2 + AK442 * UserData!$D$35/2 + COUNTIF(AL442:AO442,TRUE)/4 * UserData!$D$36 + COUNTIF(AP442:AS442,TRUE)/4 * UserData!$D$37 + COUNTIF(AT442:AW442,TRUE)/4 * UserData!$D$38 + COUNTIF(AX442:BA442,TRUE)/4 * UserData!$D$39 + COUNTIF(BB442:BL442,TRUE) * UserData!$D$40, 0)</f>
        <v>26.995778233840628</v>
      </c>
    </row>
    <row r="443" spans="1:66" x14ac:dyDescent="0.25">
      <c r="A443">
        <v>915</v>
      </c>
      <c r="B443" s="3">
        <v>2</v>
      </c>
      <c r="C443" s="28">
        <v>87868.812039987373</v>
      </c>
      <c r="D443">
        <v>47</v>
      </c>
      <c r="E443">
        <v>32</v>
      </c>
      <c r="F443">
        <v>9</v>
      </c>
      <c r="G443">
        <v>3.095367</v>
      </c>
      <c r="H443">
        <v>15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12</v>
      </c>
      <c r="P443">
        <v>11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4</v>
      </c>
      <c r="AD443">
        <v>1</v>
      </c>
      <c r="AE443">
        <v>6</v>
      </c>
      <c r="AF443">
        <v>62</v>
      </c>
      <c r="AG443">
        <v>15</v>
      </c>
      <c r="AH443">
        <v>5.0999999999999996</v>
      </c>
      <c r="AJ443" t="b">
        <f>OR(AND(B443=1,UserData!$D$4=1), AND(B443=2,UserData!$D$5=1), AND(B443=3,UserData!$D$6=1), UserData!$D$4=-1)</f>
        <v>1</v>
      </c>
      <c r="AK443">
        <f>IF(UserData!$D$2 &lt;&gt; -1, 1 -MIN(1, ABS(C443 - (UserData!$D$2+UserData!$D$3) / 2) / ABS(UserData!$D$2- (UserData!$D$2+UserData!$D$3) / 2 )), 1)</f>
        <v>0.30060888738811731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OR(AH443&lt;=UserData!$D$13, UserData!$D$13=-1)</f>
        <v>1</v>
      </c>
      <c r="AS443" t="b">
        <f>AND(AQ443=TRUE,OR(I443=UserData!$D$15, UserData!$D$15=-1, UserData!$D$15=1))</f>
        <v>1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OR(R443=UserData!$D$23,UserData!$D$23=-1)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IF(AK443&gt;0, AJ443 * UserData!$D$35/2 + AK443 * UserData!$D$35/2 + COUNTIF(AL443:AO443,TRUE)/4 * UserData!$D$36 + COUNTIF(AP443:AS443,TRUE)/4 * UserData!$D$37 + COUNTIF(AT443:AW443,TRUE)/4 * UserData!$D$38 + COUNTIF(AX443:BA443,TRUE)/4 * UserData!$D$39 + COUNTIF(BB443:BL443,TRUE) * UserData!$D$40, 0)</f>
        <v>28.251522218470292</v>
      </c>
    </row>
    <row r="444" spans="1:66" x14ac:dyDescent="0.25">
      <c r="A444">
        <v>368</v>
      </c>
      <c r="B444" s="3">
        <v>2</v>
      </c>
      <c r="C444" s="28">
        <v>87929.645978179789</v>
      </c>
      <c r="D444">
        <v>54</v>
      </c>
      <c r="E444">
        <v>29</v>
      </c>
      <c r="F444">
        <v>9</v>
      </c>
      <c r="G444">
        <v>6.1664289999999999</v>
      </c>
      <c r="H444">
        <v>10</v>
      </c>
      <c r="I444">
        <v>0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5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16</v>
      </c>
      <c r="AF444">
        <v>21</v>
      </c>
      <c r="AG444">
        <v>23</v>
      </c>
      <c r="AH444">
        <v>6.8</v>
      </c>
      <c r="AJ444" t="b">
        <f>OR(AND(B444=1,UserData!$D$4=1), AND(B444=2,UserData!$D$5=1), AND(B444=3,UserData!$D$6=1), UserData!$D$4=-1)</f>
        <v>1</v>
      </c>
      <c r="AK444">
        <f>IF(UserData!$D$2 &lt;&gt; -1, 1 -MIN(1, ABS(C444 - (UserData!$D$2+UserData!$D$3) / 2) / ABS(UserData!$D$2- (UserData!$D$2+UserData!$D$3) / 2 )), 1)</f>
        <v>0.3009249045629645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OR(AH444&lt;=UserData!$D$13, UserData!$D$13=-1)</f>
        <v>1</v>
      </c>
      <c r="AS444" t="b">
        <f>AND(AQ444=TRUE,OR(I444=UserData!$D$15, UserData!$D$15=-1, UserData!$D$15=1))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1</v>
      </c>
      <c r="AZ444" t="b">
        <f>OR(Q444&lt;&gt;UserData!$D$24,UserData!$D$24=-1,UserData!$D$24=0)</f>
        <v>1</v>
      </c>
      <c r="BA444" s="12" t="b">
        <f>OR(R444=UserData!$D$23,UserData!$D$23=-1)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IF(AK444&gt;0, AJ444 * UserData!$D$35/2 + AK444 * UserData!$D$35/2 + COUNTIF(AL444:AO444,TRUE)/4 * UserData!$D$36 + COUNTIF(AP444:AS444,TRUE)/4 * UserData!$D$37 + COUNTIF(AT444:AW444,TRUE)/4 * UserData!$D$38 + COUNTIF(AX444:BA444,TRUE)/4 * UserData!$D$39 + COUNTIF(BB444:BL444,TRUE) * UserData!$D$40, 0)</f>
        <v>28.252312261407411</v>
      </c>
    </row>
    <row r="445" spans="1:66" x14ac:dyDescent="0.25">
      <c r="A445">
        <v>821</v>
      </c>
      <c r="B445" s="3">
        <v>2</v>
      </c>
      <c r="C445" s="28">
        <v>87929.645978179789</v>
      </c>
      <c r="D445">
        <v>54</v>
      </c>
      <c r="E445">
        <v>32</v>
      </c>
      <c r="F445">
        <v>8</v>
      </c>
      <c r="G445">
        <v>18.397289000000001</v>
      </c>
      <c r="H445">
        <v>7</v>
      </c>
      <c r="I445">
        <v>0</v>
      </c>
      <c r="J445">
        <v>0</v>
      </c>
      <c r="K445">
        <v>0</v>
      </c>
      <c r="L445">
        <v>1</v>
      </c>
      <c r="M445">
        <v>1</v>
      </c>
      <c r="N445">
        <v>0</v>
      </c>
      <c r="O445">
        <v>17</v>
      </c>
      <c r="P445">
        <v>5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14</v>
      </c>
      <c r="AF445">
        <v>58</v>
      </c>
      <c r="AG445">
        <v>31</v>
      </c>
      <c r="AH445">
        <v>16</v>
      </c>
      <c r="AJ445" t="b">
        <f>OR(AND(B445=1,UserData!$D$4=1), AND(B445=2,UserData!$D$5=1), AND(B445=3,UserData!$D$6=1), UserData!$D$4=-1)</f>
        <v>1</v>
      </c>
      <c r="AK445">
        <f>IF(UserData!$D$2 &lt;&gt; -1, 1 -MIN(1, ABS(C445 - (UserData!$D$2+UserData!$D$3) / 2) / ABS(UserData!$D$2- (UserData!$D$2+UserData!$D$3) / 2 )), 1)</f>
        <v>0.3009249045629645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OR(AH445&lt;=UserData!$D$13, UserData!$D$13=-1)</f>
        <v>0</v>
      </c>
      <c r="AS445" t="b">
        <f>AND(AQ445=TRUE,OR(I445=UserData!$D$15, UserData!$D$15=-1, UserData!$D$15=1))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1</v>
      </c>
      <c r="AZ445" t="b">
        <f>OR(Q445&lt;&gt;UserData!$D$24,UserData!$D$24=-1,UserData!$D$24=0)</f>
        <v>1</v>
      </c>
      <c r="BA445" s="12" t="b">
        <f>OR(R445=UserData!$D$23,UserData!$D$23=-1)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IF(AK445&gt;0, AJ445 * UserData!$D$35/2 + AK445 * UserData!$D$35/2 + COUNTIF(AL445:AO445,TRUE)/4 * UserData!$D$36 + COUNTIF(AP445:AS445,TRUE)/4 * UserData!$D$37 + COUNTIF(AT445:AW445,TRUE)/4 * UserData!$D$38 + COUNTIF(AX445:BA445,TRUE)/4 * UserData!$D$39 + COUNTIF(BB445:BL445,TRUE) * UserData!$D$40, 0)</f>
        <v>25.752312261407411</v>
      </c>
    </row>
    <row r="446" spans="1:66" x14ac:dyDescent="0.25">
      <c r="A446">
        <v>960</v>
      </c>
      <c r="B446" s="3">
        <v>1</v>
      </c>
      <c r="C446" s="28">
        <v>88055.653744696217</v>
      </c>
      <c r="D446">
        <v>39</v>
      </c>
      <c r="E446">
        <v>24</v>
      </c>
      <c r="F446">
        <v>7</v>
      </c>
      <c r="G446">
        <v>1.438334</v>
      </c>
      <c r="H446">
        <v>24</v>
      </c>
      <c r="I446">
        <v>1</v>
      </c>
      <c r="J446">
        <v>0</v>
      </c>
      <c r="K446">
        <v>0</v>
      </c>
      <c r="L446">
        <v>1</v>
      </c>
      <c r="M446">
        <v>1</v>
      </c>
      <c r="N446">
        <v>0</v>
      </c>
      <c r="O446">
        <v>14</v>
      </c>
      <c r="P446">
        <v>13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4</v>
      </c>
      <c r="AD446">
        <v>1</v>
      </c>
      <c r="AE446">
        <v>8</v>
      </c>
      <c r="AF446">
        <v>65</v>
      </c>
      <c r="AG446">
        <v>31</v>
      </c>
      <c r="AH446">
        <v>4.4000000000000004</v>
      </c>
      <c r="AJ446" t="b">
        <f>OR(AND(B446=1,UserData!$D$4=1), AND(B446=2,UserData!$D$5=1), AND(B446=3,UserData!$D$6=1), UserData!$D$4=-1)</f>
        <v>1</v>
      </c>
      <c r="AK446">
        <f>IF(UserData!$D$2 &lt;&gt; -1, 1 -MIN(1, ABS(C446 - (UserData!$D$2+UserData!$D$3) / 2) / ABS(UserData!$D$2- (UserData!$D$2+UserData!$D$3) / 2 )), 1)</f>
        <v>0.30157948356222908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OR(AH446&lt;=UserData!$D$13, UserData!$D$13=-1)</f>
        <v>1</v>
      </c>
      <c r="AS446" t="b">
        <f>AND(AQ446=TRUE,OR(I446=UserData!$D$15, UserData!$D$15=-1, UserData!$D$15=1))</f>
        <v>1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OR(R446=UserData!$D$23,UserData!$D$23=-1)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IF(AK446&gt;0, AJ446 * UserData!$D$35/2 + AK446 * UserData!$D$35/2 + COUNTIF(AL446:AO446,TRUE)/4 * UserData!$D$36 + COUNTIF(AP446:AS446,TRUE)/4 * UserData!$D$37 + COUNTIF(AT446:AW446,TRUE)/4 * UserData!$D$38 + COUNTIF(AX446:BA446,TRUE)/4 * UserData!$D$39 + COUNTIF(BB446:BL446,TRUE) * UserData!$D$40, 0)</f>
        <v>28.253948708905572</v>
      </c>
    </row>
    <row r="447" spans="1:66" x14ac:dyDescent="0.25">
      <c r="A447">
        <v>841</v>
      </c>
      <c r="B447" s="3">
        <v>2</v>
      </c>
      <c r="C447" s="28">
        <v>88055.792118004771</v>
      </c>
      <c r="D447">
        <v>46</v>
      </c>
      <c r="E447">
        <v>30</v>
      </c>
      <c r="F447">
        <v>6</v>
      </c>
      <c r="G447">
        <v>7.0681830000000003</v>
      </c>
      <c r="H447">
        <v>5</v>
      </c>
      <c r="I447">
        <v>0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5</v>
      </c>
      <c r="P447">
        <v>3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3</v>
      </c>
      <c r="AD447">
        <v>0</v>
      </c>
      <c r="AE447">
        <v>10</v>
      </c>
      <c r="AF447">
        <v>59</v>
      </c>
      <c r="AG447">
        <v>22</v>
      </c>
      <c r="AH447">
        <v>3.9</v>
      </c>
      <c r="AJ447" t="b">
        <f>OR(AND(B447=1,UserData!$D$4=1), AND(B447=2,UserData!$D$5=1), AND(B447=3,UserData!$D$6=1), UserData!$D$4=-1)</f>
        <v>1</v>
      </c>
      <c r="AK447">
        <f>IF(UserData!$D$2 &lt;&gt; -1, 1 -MIN(1, ABS(C447 - (UserData!$D$2+UserData!$D$3) / 2) / ABS(UserData!$D$2- (UserData!$D$2+UserData!$D$3) / 2 )), 1)</f>
        <v>0.30158020237714289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UserData!$D$15=1))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1</v>
      </c>
      <c r="AY447" t="b">
        <f>AND(OR(P447&gt;=UserData!$D$21, UserData!$D$21=-1), OR(P447&lt;UserData!$D$22, UserData!$D$22=-1))</f>
        <v>1</v>
      </c>
      <c r="AZ447" t="b">
        <f>OR(Q447&lt;&gt;UserData!$D$24,UserData!$D$24=-1,UserData!$D$24=0)</f>
        <v>1</v>
      </c>
      <c r="BA447" s="12" t="b">
        <f>OR(R447=UserData!$D$23,UserData!$D$23=-1)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IF(AK447&gt;0, AJ447 * UserData!$D$35/2 + AK447 * UserData!$D$35/2 + COUNTIF(AL447:AO447,TRUE)/4 * UserData!$D$36 + COUNTIF(AP447:AS447,TRUE)/4 * UserData!$D$37 + COUNTIF(AT447:AW447,TRUE)/4 * UserData!$D$38 + COUNTIF(AX447:BA447,TRUE)/4 * UserData!$D$39 + COUNTIF(BB447:BL447,TRUE) * UserData!$D$40, 0)</f>
        <v>28.253950505942857</v>
      </c>
    </row>
    <row r="448" spans="1:66" x14ac:dyDescent="0.25">
      <c r="A448">
        <v>975</v>
      </c>
      <c r="B448" s="3">
        <v>2</v>
      </c>
      <c r="C448" s="28">
        <v>88055.993388271731</v>
      </c>
      <c r="D448">
        <v>45</v>
      </c>
      <c r="E448">
        <v>31</v>
      </c>
      <c r="F448">
        <v>6</v>
      </c>
      <c r="G448">
        <v>3.9421270000000002</v>
      </c>
      <c r="H448">
        <v>16</v>
      </c>
      <c r="I448">
        <v>1</v>
      </c>
      <c r="J448">
        <v>1</v>
      </c>
      <c r="K448">
        <v>0</v>
      </c>
      <c r="L448">
        <v>1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3</v>
      </c>
      <c r="AD448">
        <v>0</v>
      </c>
      <c r="AE448">
        <v>8</v>
      </c>
      <c r="AF448">
        <v>68</v>
      </c>
      <c r="AG448">
        <v>17</v>
      </c>
      <c r="AH448">
        <v>2.2999999999999998</v>
      </c>
      <c r="AJ448" t="b">
        <f>OR(AND(B448=1,UserData!$D$4=1), AND(B448=2,UserData!$D$5=1), AND(B448=3,UserData!$D$6=1), UserData!$D$4=-1)</f>
        <v>1</v>
      </c>
      <c r="AK448">
        <f>IF(UserData!$D$2 &lt;&gt; -1, 1 -MIN(1, ABS(C448 - (UserData!$D$2+UserData!$D$3) / 2) / ABS(UserData!$D$2- (UserData!$D$2+UserData!$D$3) / 2 )), 1)</f>
        <v>0.30158124792610841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OR(AH448&lt;=UserData!$D$13, UserData!$D$13=-1)</f>
        <v>1</v>
      </c>
      <c r="AS448" t="b">
        <f>AND(AQ448=TRUE,OR(I448=UserData!$D$15, UserData!$D$15=-1, UserData!$D$15=1))</f>
        <v>1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1</v>
      </c>
      <c r="AY448" t="b">
        <f>AND(OR(P448&gt;=UserData!$D$21, UserData!$D$21=-1), OR(P448&lt;UserData!$D$22, UserData!$D$22=-1))</f>
        <v>1</v>
      </c>
      <c r="AZ448" t="b">
        <f>OR(Q448&lt;&gt;UserData!$D$24,UserData!$D$24=-1,UserData!$D$24=0)</f>
        <v>1</v>
      </c>
      <c r="BA448" s="12" t="b">
        <f>OR(R448=UserData!$D$23,UserData!$D$23=-1)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IF(AK448&gt;0, AJ448 * UserData!$D$35/2 + AK448 * UserData!$D$35/2 + COUNTIF(AL448:AO448,TRUE)/4 * UserData!$D$36 + COUNTIF(AP448:AS448,TRUE)/4 * UserData!$D$37 + COUNTIF(AT448:AW448,TRUE)/4 * UserData!$D$38 + COUNTIF(AX448:BA448,TRUE)/4 * UserData!$D$39 + COUNTIF(BB448:BL448,TRUE) * UserData!$D$40, 0)</f>
        <v>28.253953119815272</v>
      </c>
    </row>
    <row r="449" spans="1:66" x14ac:dyDescent="0.25">
      <c r="A449">
        <v>380</v>
      </c>
      <c r="B449" s="3">
        <v>2</v>
      </c>
      <c r="C449" s="28">
        <v>89313.379063615241</v>
      </c>
      <c r="D449">
        <v>52</v>
      </c>
      <c r="E449">
        <v>29</v>
      </c>
      <c r="F449">
        <v>10</v>
      </c>
      <c r="G449">
        <v>5.3380809999999999</v>
      </c>
      <c r="H449">
        <v>15</v>
      </c>
      <c r="I449">
        <v>0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17</v>
      </c>
      <c r="P449">
        <v>13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4</v>
      </c>
      <c r="AD449">
        <v>0</v>
      </c>
      <c r="AE449">
        <v>13</v>
      </c>
      <c r="AF449">
        <v>21</v>
      </c>
      <c r="AG449">
        <v>23</v>
      </c>
      <c r="AH449">
        <v>6.8</v>
      </c>
      <c r="AJ449" t="b">
        <f>OR(AND(B449=1,UserData!$D$4=1), AND(B449=2,UserData!$D$5=1), AND(B449=3,UserData!$D$6=1), UserData!$D$4=-1)</f>
        <v>1</v>
      </c>
      <c r="AK449">
        <f>IF(UserData!$D$2 &lt;&gt; -1, 1 -MIN(1, ABS(C449 - (UserData!$D$2+UserData!$D$3) / 2) / ABS(UserData!$D$2- (UserData!$D$2+UserData!$D$3) / 2 )), 1)</f>
        <v>0.30811305370133935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OR(AH449&lt;=UserData!$D$13, UserData!$D$13=-1)</f>
        <v>1</v>
      </c>
      <c r="AS449" t="b">
        <f>AND(AQ449=TRUE,OR(I449=UserData!$D$15, UserData!$D$15=-1, UserData!$D$15=1))</f>
        <v>1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OR(R449=UserData!$D$23,UserData!$D$23=-1)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IF(AK449&gt;0, AJ449 * UserData!$D$35/2 + AK449 * UserData!$D$35/2 + COUNTIF(AL449:AO449,TRUE)/4 * UserData!$D$36 + COUNTIF(AP449:AS449,TRUE)/4 * UserData!$D$37 + COUNTIF(AT449:AW449,TRUE)/4 * UserData!$D$38 + COUNTIF(AX449:BA449,TRUE)/4 * UserData!$D$39 + COUNTIF(BB449:BL449,TRUE) * UserData!$D$40, 0)</f>
        <v>28.270282634253348</v>
      </c>
    </row>
    <row r="450" spans="1:66" x14ac:dyDescent="0.25">
      <c r="A450">
        <v>440</v>
      </c>
      <c r="B450" s="3">
        <v>2</v>
      </c>
      <c r="C450" s="28">
        <v>90173.570446480357</v>
      </c>
      <c r="D450">
        <v>49</v>
      </c>
      <c r="E450">
        <v>27</v>
      </c>
      <c r="F450">
        <v>10</v>
      </c>
      <c r="G450">
        <v>17.087399999999999</v>
      </c>
      <c r="H450">
        <v>14</v>
      </c>
      <c r="I450">
        <v>1</v>
      </c>
      <c r="J450">
        <v>0</v>
      </c>
      <c r="K450">
        <v>1</v>
      </c>
      <c r="L450">
        <v>1</v>
      </c>
      <c r="M450">
        <v>1</v>
      </c>
      <c r="N450">
        <v>0</v>
      </c>
      <c r="O450">
        <v>16</v>
      </c>
      <c r="P450">
        <v>2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5</v>
      </c>
      <c r="AD450">
        <v>1</v>
      </c>
      <c r="AE450">
        <v>12</v>
      </c>
      <c r="AF450">
        <v>27</v>
      </c>
      <c r="AG450">
        <v>22</v>
      </c>
      <c r="AH450">
        <v>3.3</v>
      </c>
      <c r="AJ450" t="b">
        <f>OR(AND(B450=1,UserData!$D$4=1), AND(B450=2,UserData!$D$5=1), AND(B450=3,UserData!$D$6=1), UserData!$D$4=-1)</f>
        <v>1</v>
      </c>
      <c r="AK450">
        <f>IF(UserData!$D$2 &lt;&gt; -1, 1 -MIN(1, ABS(C450 - (UserData!$D$2+UserData!$D$3) / 2) / ABS(UserData!$D$2- (UserData!$D$2+UserData!$D$3) / 2 )), 1)</f>
        <v>0.31258153393980503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0</v>
      </c>
      <c r="AQ450" t="b">
        <f>OR(H450&lt;=UserData!$D$14, UserData!$D$14=-1)</f>
        <v>1</v>
      </c>
      <c r="AR450" t="b">
        <f>OR(AH450&lt;=UserData!$D$13, UserData!$D$13=-1)</f>
        <v>1</v>
      </c>
      <c r="AS450" t="b">
        <f>AND(AQ450=TRUE,OR(I450=UserData!$D$15, UserData!$D$15=-1, UserData!$D$15=1))</f>
        <v>1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1</v>
      </c>
      <c r="AZ450" t="b">
        <f>OR(Q450&lt;&gt;UserData!$D$24,UserData!$D$24=-1,UserData!$D$24=0)</f>
        <v>1</v>
      </c>
      <c r="BA450" s="12" t="b">
        <f>OR(R450=UserData!$D$23,UserData!$D$23=-1)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IF(AK450&gt;0, AJ450 * UserData!$D$35/2 + AK450 * UserData!$D$35/2 + COUNTIF(AL450:AO450,TRUE)/4 * UserData!$D$36 + COUNTIF(AP450:AS450,TRUE)/4 * UserData!$D$37 + COUNTIF(AT450:AW450,TRUE)/4 * UserData!$D$38 + COUNTIF(AX450:BA450,TRUE)/4 * UserData!$D$39 + COUNTIF(BB450:BL450,TRUE) * UserData!$D$40, 0)</f>
        <v>27.031453834849515</v>
      </c>
    </row>
    <row r="451" spans="1:66" x14ac:dyDescent="0.25">
      <c r="A451">
        <v>688</v>
      </c>
      <c r="B451" s="3">
        <v>2</v>
      </c>
      <c r="C451" s="28">
        <v>90225.749763192958</v>
      </c>
      <c r="D451">
        <v>45</v>
      </c>
      <c r="E451">
        <v>30</v>
      </c>
      <c r="F451">
        <v>6</v>
      </c>
      <c r="G451">
        <v>13.11341</v>
      </c>
      <c r="H451">
        <v>15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9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2</v>
      </c>
      <c r="AD451">
        <v>1</v>
      </c>
      <c r="AE451">
        <v>9</v>
      </c>
      <c r="AF451">
        <v>49</v>
      </c>
      <c r="AG451">
        <v>12</v>
      </c>
      <c r="AH451">
        <v>2.4</v>
      </c>
      <c r="AJ451" t="b">
        <f>OR(AND(B451=1,UserData!$D$4=1), AND(B451=2,UserData!$D$5=1), AND(B451=3,UserData!$D$6=1), UserData!$D$4=-1)</f>
        <v>1</v>
      </c>
      <c r="AK451">
        <f>IF(UserData!$D$2 &lt;&gt; -1, 1 -MIN(1, ABS(C451 - (UserData!$D$2+UserData!$D$3) / 2) / ABS(UserData!$D$2- (UserData!$D$2+UserData!$D$3) / 2 )), 1)</f>
        <v>0.31285259250913211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0</v>
      </c>
      <c r="AQ451" t="b">
        <f>OR(H451&lt;=UserData!$D$14, UserData!$D$14=-1)</f>
        <v>1</v>
      </c>
      <c r="AR451" t="b">
        <f>OR(AH451&lt;=UserData!$D$13, UserData!$D$13=-1)</f>
        <v>1</v>
      </c>
      <c r="AS451" t="b">
        <f>AND(AQ451=TRUE,OR(I451=UserData!$D$15, UserData!$D$15=-1, UserData!$D$15=1))</f>
        <v>1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OR(R451=UserData!$D$23,UserData!$D$23=-1)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IF(AK451&gt;0, AJ451 * UserData!$D$35/2 + AK451 * UserData!$D$35/2 + COUNTIF(AL451:AO451,TRUE)/4 * UserData!$D$36 + COUNTIF(AP451:AS451,TRUE)/4 * UserData!$D$37 + COUNTIF(AT451:AW451,TRUE)/4 * UserData!$D$38 + COUNTIF(AX451:BA451,TRUE)/4 * UserData!$D$39 + COUNTIF(BB451:BL451,TRUE) * UserData!$D$40, 0)</f>
        <v>27.032131481272831</v>
      </c>
    </row>
    <row r="452" spans="1:66" x14ac:dyDescent="0.25">
      <c r="A452">
        <v>54</v>
      </c>
      <c r="B452" s="3">
        <v>2</v>
      </c>
      <c r="C452" s="28">
        <v>90445.675268035397</v>
      </c>
      <c r="D452">
        <v>52</v>
      </c>
      <c r="E452">
        <v>28</v>
      </c>
      <c r="F452">
        <v>11</v>
      </c>
      <c r="G452">
        <v>14.69497</v>
      </c>
      <c r="H452">
        <v>29</v>
      </c>
      <c r="I452">
        <v>1</v>
      </c>
      <c r="J452">
        <v>0</v>
      </c>
      <c r="K452">
        <v>0</v>
      </c>
      <c r="L452">
        <v>1</v>
      </c>
      <c r="M452">
        <v>1</v>
      </c>
      <c r="N452">
        <v>0</v>
      </c>
      <c r="O452">
        <v>16</v>
      </c>
      <c r="P452">
        <v>2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13</v>
      </c>
      <c r="AF452">
        <v>5</v>
      </c>
      <c r="AG452">
        <v>21</v>
      </c>
      <c r="AH452">
        <v>3</v>
      </c>
      <c r="AJ452" t="b">
        <f>OR(AND(B452=1,UserData!$D$4=1), AND(B452=2,UserData!$D$5=1), AND(B452=3,UserData!$D$6=1), UserData!$D$4=-1)</f>
        <v>1</v>
      </c>
      <c r="AK452">
        <f>IF(UserData!$D$2 &lt;&gt; -1, 1 -MIN(1, ABS(C452 - (UserData!$D$2+UserData!$D$3) / 2) / ABS(UserData!$D$2- (UserData!$D$2+UserData!$D$3) / 2 )), 1)</f>
        <v>0.31399505079446122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0</v>
      </c>
      <c r="AQ452" t="b">
        <f>OR(H452&lt;=UserData!$D$14, UserData!$D$14=-1)</f>
        <v>1</v>
      </c>
      <c r="AR452" t="b">
        <f>OR(AH452&lt;=UserData!$D$13, UserData!$D$13=-1)</f>
        <v>1</v>
      </c>
      <c r="AS452" t="b">
        <f>AND(AQ452=TRUE,OR(I452=UserData!$D$15, UserData!$D$15=-1, UserData!$D$15=1))</f>
        <v>1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1</v>
      </c>
      <c r="AZ452" t="b">
        <f>OR(Q452&lt;&gt;UserData!$D$24,UserData!$D$24=-1,UserData!$D$24=0)</f>
        <v>1</v>
      </c>
      <c r="BA452" s="12" t="b">
        <f>OR(R452=UserData!$D$23,UserData!$D$23=-1)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IF(AK452&gt;0, AJ452 * UserData!$D$35/2 + AK452 * UserData!$D$35/2 + COUNTIF(AL452:AO452,TRUE)/4 * UserData!$D$36 + COUNTIF(AP452:AS452,TRUE)/4 * UserData!$D$37 + COUNTIF(AT452:AW452,TRUE)/4 * UserData!$D$38 + COUNTIF(AX452:BA452,TRUE)/4 * UserData!$D$39 + COUNTIF(BB452:BL452,TRUE) * UserData!$D$40, 0)</f>
        <v>27.034987626986151</v>
      </c>
    </row>
    <row r="453" spans="1:66" x14ac:dyDescent="0.25">
      <c r="A453">
        <v>1145</v>
      </c>
      <c r="B453" s="3">
        <v>2</v>
      </c>
      <c r="C453" s="28">
        <v>90571.418867326429</v>
      </c>
      <c r="D453">
        <v>44</v>
      </c>
      <c r="E453">
        <v>30</v>
      </c>
      <c r="F453">
        <v>6</v>
      </c>
      <c r="G453">
        <v>1.701729</v>
      </c>
      <c r="H453">
        <v>12</v>
      </c>
      <c r="I453">
        <v>1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4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4</v>
      </c>
      <c r="AD453">
        <v>1</v>
      </c>
      <c r="AE453">
        <v>8</v>
      </c>
      <c r="AF453">
        <v>82</v>
      </c>
      <c r="AG453">
        <v>22</v>
      </c>
      <c r="AH453">
        <v>3.4</v>
      </c>
      <c r="AJ453" t="b">
        <f>OR(AND(B453=1,UserData!$D$4=1), AND(B453=2,UserData!$D$5=1), AND(B453=3,UserData!$D$6=1), UserData!$D$4=-1)</f>
        <v>1</v>
      </c>
      <c r="AK453">
        <f>IF(UserData!$D$2 &lt;&gt; -1, 1 -MIN(1, ABS(C453 - (UserData!$D$2+UserData!$D$3) / 2) / ABS(UserData!$D$2- (UserData!$D$2+UserData!$D$3) / 2 )), 1)</f>
        <v>0.31464825751070857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OR(AH453&lt;=UserData!$D$13, UserData!$D$13=-1)</f>
        <v>1</v>
      </c>
      <c r="AS453" t="b">
        <f>AND(AQ453=TRUE,OR(I453=UserData!$D$15, UserData!$D$15=-1, UserData!$D$15=1))</f>
        <v>1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1</v>
      </c>
      <c r="AY453" t="b">
        <f>AND(OR(P453&gt;=UserData!$D$21, UserData!$D$21=-1), OR(P453&lt;UserData!$D$22, UserData!$D$22=-1))</f>
        <v>1</v>
      </c>
      <c r="AZ453" t="b">
        <f>OR(Q453&lt;&gt;UserData!$D$24,UserData!$D$24=-1,UserData!$D$24=0)</f>
        <v>1</v>
      </c>
      <c r="BA453" s="12" t="b">
        <f>OR(R453=UserData!$D$23,UserData!$D$23=-1)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IF(AK453&gt;0, AJ453 * UserData!$D$35/2 + AK453 * UserData!$D$35/2 + COUNTIF(AL453:AO453,TRUE)/4 * UserData!$D$36 + COUNTIF(AP453:AS453,TRUE)/4 * UserData!$D$37 + COUNTIF(AT453:AW453,TRUE)/4 * UserData!$D$38 + COUNTIF(AX453:BA453,TRUE)/4 * UserData!$D$39 + COUNTIF(BB453:BL453,TRUE) * UserData!$D$40, 0)</f>
        <v>28.286620643776772</v>
      </c>
    </row>
    <row r="454" spans="1:66" x14ac:dyDescent="0.25">
      <c r="A454">
        <v>367</v>
      </c>
      <c r="B454" s="3">
        <v>2</v>
      </c>
      <c r="C454" s="28">
        <v>90571.557240634953</v>
      </c>
      <c r="D454">
        <v>55</v>
      </c>
      <c r="E454">
        <v>31</v>
      </c>
      <c r="F454">
        <v>9</v>
      </c>
      <c r="G454">
        <v>5.4885650000000004</v>
      </c>
      <c r="H454">
        <v>10</v>
      </c>
      <c r="I454">
        <v>1</v>
      </c>
      <c r="J454">
        <v>0</v>
      </c>
      <c r="K454">
        <v>1</v>
      </c>
      <c r="L454">
        <v>1</v>
      </c>
      <c r="M454">
        <v>1</v>
      </c>
      <c r="N454">
        <v>0</v>
      </c>
      <c r="O454">
        <v>16</v>
      </c>
      <c r="P454">
        <v>6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4</v>
      </c>
      <c r="AD454">
        <v>1</v>
      </c>
      <c r="AE454">
        <v>15</v>
      </c>
      <c r="AF454">
        <v>21</v>
      </c>
      <c r="AG454">
        <v>23</v>
      </c>
      <c r="AH454">
        <v>6.8</v>
      </c>
      <c r="AJ454" t="b">
        <f>OR(AND(B454=1,UserData!$D$4=1), AND(B454=2,UserData!$D$5=1), AND(B454=3,UserData!$D$6=1), UserData!$D$4=-1)</f>
        <v>1</v>
      </c>
      <c r="AK454">
        <f>IF(UserData!$D$2 &lt;&gt; -1, 1 -MIN(1, ABS(C454 - (UserData!$D$2+UserData!$D$3) / 2) / ABS(UserData!$D$2- (UserData!$D$2+UserData!$D$3) / 2 )), 1)</f>
        <v>0.31464897632562239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OR(AH454&lt;=UserData!$D$13, UserData!$D$13=-1)</f>
        <v>1</v>
      </c>
      <c r="AS454" t="b">
        <f>AND(AQ454=TRUE,OR(I454=UserData!$D$15, UserData!$D$15=-1, UserData!$D$15=1))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1</v>
      </c>
      <c r="AZ454" t="b">
        <f>OR(Q454&lt;&gt;UserData!$D$24,UserData!$D$24=-1,UserData!$D$24=0)</f>
        <v>1</v>
      </c>
      <c r="BA454" s="12" t="b">
        <f>OR(R454=UserData!$D$23,UserData!$D$23=-1)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IF(AK454&gt;0, AJ454 * UserData!$D$35/2 + AK454 * UserData!$D$35/2 + COUNTIF(AL454:AO454,TRUE)/4 * UserData!$D$36 + COUNTIF(AP454:AS454,TRUE)/4 * UserData!$D$37 + COUNTIF(AT454:AW454,TRUE)/4 * UserData!$D$38 + COUNTIF(AX454:BA454,TRUE)/4 * UserData!$D$39 + COUNTIF(BB454:BL454,TRUE) * UserData!$D$40, 0)</f>
        <v>28.286622440814057</v>
      </c>
    </row>
    <row r="455" spans="1:66" x14ac:dyDescent="0.25">
      <c r="A455">
        <v>655</v>
      </c>
      <c r="B455" s="3">
        <v>1</v>
      </c>
      <c r="C455" s="28">
        <v>90872.921727251131</v>
      </c>
      <c r="D455">
        <v>38</v>
      </c>
      <c r="E455">
        <v>23</v>
      </c>
      <c r="F455">
        <v>6</v>
      </c>
      <c r="G455">
        <v>0.95984400000000003</v>
      </c>
      <c r="H455">
        <v>5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12</v>
      </c>
      <c r="P455">
        <v>11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3</v>
      </c>
      <c r="AD455">
        <v>1</v>
      </c>
      <c r="AE455">
        <v>9</v>
      </c>
      <c r="AF455">
        <v>45</v>
      </c>
      <c r="AG455">
        <v>26</v>
      </c>
      <c r="AH455">
        <v>11</v>
      </c>
      <c r="AJ455" t="b">
        <f>OR(AND(B455=1,UserData!$D$4=1), AND(B455=2,UserData!$D$5=1), AND(B455=3,UserData!$D$6=1), UserData!$D$4=-1)</f>
        <v>1</v>
      </c>
      <c r="AK455">
        <f>IF(UserData!$D$2 &lt;&gt; -1, 1 -MIN(1, ABS(C455 - (UserData!$D$2+UserData!$D$3) / 2) / ABS(UserData!$D$2- (UserData!$D$2+UserData!$D$3) / 2 )), 1)</f>
        <v>0.31621448986115019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OR(AH455&lt;=UserData!$D$13, UserData!$D$13=-1)</f>
        <v>0</v>
      </c>
      <c r="AS455" t="b">
        <f>AND(AQ455=TRUE,OR(I455=UserData!$D$15, UserData!$D$15=-1, UserData!$D$15=1))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OR(R455=UserData!$D$23,UserData!$D$23=-1)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IF(AK455&gt;0, AJ455 * UserData!$D$35/2 + AK455 * UserData!$D$35/2 + COUNTIF(AL455:AO455,TRUE)/4 * UserData!$D$36 + COUNTIF(AP455:AS455,TRUE)/4 * UserData!$D$37 + COUNTIF(AT455:AW455,TRUE)/4 * UserData!$D$38 + COUNTIF(AX455:BA455,TRUE)/4 * UserData!$D$39 + COUNTIF(BB455:BL455,TRUE) * UserData!$D$40, 0)</f>
        <v>27.040536224652875</v>
      </c>
    </row>
    <row r="456" spans="1:66" x14ac:dyDescent="0.25">
      <c r="A456">
        <v>267</v>
      </c>
      <c r="B456" s="3">
        <v>2</v>
      </c>
      <c r="C456" s="28">
        <v>91200.740674582456</v>
      </c>
      <c r="D456">
        <v>44</v>
      </c>
      <c r="E456">
        <v>33</v>
      </c>
      <c r="F456">
        <v>6</v>
      </c>
      <c r="G456">
        <v>8.1200740000000007</v>
      </c>
      <c r="H456">
        <v>10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0</v>
      </c>
      <c r="O456">
        <v>5</v>
      </c>
      <c r="P456">
        <v>2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0</v>
      </c>
      <c r="AE456">
        <v>5</v>
      </c>
      <c r="AF456">
        <v>17</v>
      </c>
      <c r="AG456">
        <v>11</v>
      </c>
      <c r="AH456">
        <v>0.7</v>
      </c>
      <c r="AJ456" t="b">
        <f>OR(AND(B456=1,UserData!$D$4=1), AND(B456=2,UserData!$D$5=1), AND(B456=3,UserData!$D$6=1), UserData!$D$4=-1)</f>
        <v>1</v>
      </c>
      <c r="AK456">
        <f>IF(UserData!$D$2 &lt;&gt; -1, 1 -MIN(1, ABS(C456 - (UserData!$D$2+UserData!$D$3) / 2) / ABS(UserData!$D$2- (UserData!$D$2+UserData!$D$3) / 2 )), 1)</f>
        <v>0.31791742773884146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OR(AH456&lt;=UserData!$D$13, UserData!$D$13=-1)</f>
        <v>1</v>
      </c>
      <c r="AS456" t="b">
        <f>AND(AQ456=TRUE,OR(I456=UserData!$D$15, UserData!$D$15=-1, UserData!$D$15=1))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1</v>
      </c>
      <c r="AY456" t="b">
        <f>AND(OR(P456&gt;=UserData!$D$21, UserData!$D$21=-1), OR(P456&lt;UserData!$D$22, UserData!$D$22=-1))</f>
        <v>1</v>
      </c>
      <c r="AZ456" t="b">
        <f>OR(Q456&lt;&gt;UserData!$D$24,UserData!$D$24=-1,UserData!$D$24=0)</f>
        <v>1</v>
      </c>
      <c r="BA456" s="12" t="b">
        <f>OR(R456=UserData!$D$23,UserData!$D$23=-1)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IF(AK456&gt;0, AJ456 * UserData!$D$35/2 + AK456 * UserData!$D$35/2 + COUNTIF(AL456:AO456,TRUE)/4 * UserData!$D$36 + COUNTIF(AP456:AS456,TRUE)/4 * UserData!$D$37 + COUNTIF(AT456:AW456,TRUE)/4 * UserData!$D$38 + COUNTIF(AX456:BA456,TRUE)/4 * UserData!$D$39 + COUNTIF(BB456:BL456,TRUE) * UserData!$D$40, 0)</f>
        <v>28.294793569347103</v>
      </c>
    </row>
    <row r="457" spans="1:66" x14ac:dyDescent="0.25">
      <c r="A457">
        <v>749</v>
      </c>
      <c r="B457" s="3">
        <v>2</v>
      </c>
      <c r="C457" s="28">
        <v>91829.395774079167</v>
      </c>
      <c r="D457">
        <v>51</v>
      </c>
      <c r="E457">
        <v>30</v>
      </c>
      <c r="F457">
        <v>8</v>
      </c>
      <c r="G457">
        <v>14.9474</v>
      </c>
      <c r="H457">
        <v>15</v>
      </c>
      <c r="I457">
        <v>0</v>
      </c>
      <c r="J457">
        <v>0</v>
      </c>
      <c r="K457">
        <v>1</v>
      </c>
      <c r="L457">
        <v>1</v>
      </c>
      <c r="M457">
        <v>1</v>
      </c>
      <c r="N457">
        <v>0</v>
      </c>
      <c r="O457">
        <v>16</v>
      </c>
      <c r="P457">
        <v>14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13</v>
      </c>
      <c r="AF457">
        <v>54</v>
      </c>
      <c r="AG457">
        <v>23</v>
      </c>
      <c r="AH457">
        <v>4.4000000000000004</v>
      </c>
      <c r="AJ457" t="b">
        <f>OR(AND(B457=1,UserData!$D$4=1), AND(B457=2,UserData!$D$5=1), AND(B457=3,UserData!$D$6=1), UserData!$D$4=-1)</f>
        <v>1</v>
      </c>
      <c r="AK457">
        <f>IF(UserData!$D$2 &lt;&gt; -1, 1 -MIN(1, ABS(C457 - (UserData!$D$2+UserData!$D$3) / 2) / ABS(UserData!$D$2- (UserData!$D$2+UserData!$D$3) / 2 )), 1)</f>
        <v>0.32118313458602599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0</v>
      </c>
      <c r="AQ457" t="b">
        <f>OR(H457&lt;=UserData!$D$14, UserData!$D$14=-1)</f>
        <v>1</v>
      </c>
      <c r="AR457" t="b">
        <f>OR(AH457&lt;=UserData!$D$13, UserData!$D$13=-1)</f>
        <v>1</v>
      </c>
      <c r="AS457" t="b">
        <f>AND(AQ457=TRUE,OR(I457=UserData!$D$15, UserData!$D$15=-1, UserData!$D$15=1))</f>
        <v>1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OR(R457=UserData!$D$23,UserData!$D$23=-1)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IF(AK457&gt;0, AJ457 * UserData!$D$35/2 + AK457 * UserData!$D$35/2 + COUNTIF(AL457:AO457,TRUE)/4 * UserData!$D$36 + COUNTIF(AP457:AS457,TRUE)/4 * UserData!$D$37 + COUNTIF(AT457:AW457,TRUE)/4 * UserData!$D$38 + COUNTIF(AX457:BA457,TRUE)/4 * UserData!$D$39 + COUNTIF(BB457:BL457,TRUE) * UserData!$D$40, 0)</f>
        <v>27.052957836465065</v>
      </c>
    </row>
    <row r="458" spans="1:66" x14ac:dyDescent="0.25">
      <c r="A458">
        <v>879</v>
      </c>
      <c r="B458" s="3">
        <v>2</v>
      </c>
      <c r="C458" s="28">
        <v>92458.340199584636</v>
      </c>
      <c r="D458">
        <v>45</v>
      </c>
      <c r="E458">
        <v>28</v>
      </c>
      <c r="F458">
        <v>7</v>
      </c>
      <c r="G458">
        <v>12.84685</v>
      </c>
      <c r="H458">
        <v>18</v>
      </c>
      <c r="I458">
        <v>1</v>
      </c>
      <c r="J458">
        <v>0</v>
      </c>
      <c r="K458">
        <v>1</v>
      </c>
      <c r="L458">
        <v>1</v>
      </c>
      <c r="M458">
        <v>0</v>
      </c>
      <c r="N458">
        <v>0</v>
      </c>
      <c r="O458">
        <v>12</v>
      </c>
      <c r="P458">
        <v>12</v>
      </c>
      <c r="Q458">
        <v>0</v>
      </c>
      <c r="R458">
        <v>1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10</v>
      </c>
      <c r="AF458">
        <v>61</v>
      </c>
      <c r="AG458">
        <v>16</v>
      </c>
      <c r="AH458">
        <v>3.8</v>
      </c>
      <c r="AJ458" t="b">
        <f>OR(AND(B458=1,UserData!$D$4=1), AND(B458=2,UserData!$D$5=1), AND(B458=3,UserData!$D$6=1), UserData!$D$4=-1)</f>
        <v>1</v>
      </c>
      <c r="AK458">
        <f>IF(UserData!$D$2 &lt;&gt; -1, 1 -MIN(1, ABS(C458 - (UserData!$D$2+UserData!$D$3) / 2) / ABS(UserData!$D$2- (UserData!$D$2+UserData!$D$3) / 2 )), 1)</f>
        <v>0.32445034440984843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0</v>
      </c>
      <c r="AQ458" t="b">
        <f>OR(H458&lt;=UserData!$D$14, UserData!$D$14=-1)</f>
        <v>1</v>
      </c>
      <c r="AR458" t="b">
        <f>OR(AH458&lt;=UserData!$D$13, UserData!$D$13=-1)</f>
        <v>1</v>
      </c>
      <c r="AS458" t="b">
        <f>AND(AQ458=TRUE,OR(I458=UserData!$D$15, UserData!$D$15=-1, UserData!$D$15=1))</f>
        <v>1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OR(R458=UserData!$D$23,UserData!$D$23=-1)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IF(AK458&gt;0, AJ458 * UserData!$D$35/2 + AK458 * UserData!$D$35/2 + COUNTIF(AL458:AO458,TRUE)/4 * UserData!$D$36 + COUNTIF(AP458:AS458,TRUE)/4 * UserData!$D$37 + COUNTIF(AT458:AW458,TRUE)/4 * UserData!$D$38 + COUNTIF(AX458:BA458,TRUE)/4 * UserData!$D$39 + COUNTIF(BB458:BL458,TRUE) * UserData!$D$40, 0)</f>
        <v>27.061125861024621</v>
      </c>
    </row>
    <row r="459" spans="1:66" x14ac:dyDescent="0.25">
      <c r="A459">
        <v>57</v>
      </c>
      <c r="B459" s="3">
        <v>2</v>
      </c>
      <c r="C459" s="28">
        <v>92458.365358368013</v>
      </c>
      <c r="D459">
        <v>53</v>
      </c>
      <c r="E459">
        <v>31</v>
      </c>
      <c r="F459">
        <v>9</v>
      </c>
      <c r="G459">
        <v>15.79781</v>
      </c>
      <c r="H459">
        <v>7</v>
      </c>
      <c r="I459">
        <v>1</v>
      </c>
      <c r="J459">
        <v>0</v>
      </c>
      <c r="K459">
        <v>1</v>
      </c>
      <c r="L459">
        <v>1</v>
      </c>
      <c r="M459">
        <v>0</v>
      </c>
      <c r="N459">
        <v>0</v>
      </c>
      <c r="O459">
        <v>16</v>
      </c>
      <c r="P459">
        <v>1</v>
      </c>
      <c r="Q459">
        <v>1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1</v>
      </c>
      <c r="AE459">
        <v>13</v>
      </c>
      <c r="AF459">
        <v>5</v>
      </c>
      <c r="AG459">
        <v>21</v>
      </c>
      <c r="AH459">
        <v>3</v>
      </c>
      <c r="AJ459" t="b">
        <f>OR(AND(B459=1,UserData!$D$4=1), AND(B459=2,UserData!$D$5=1), AND(B459=3,UserData!$D$6=1), UserData!$D$4=-1)</f>
        <v>1</v>
      </c>
      <c r="AK459">
        <f>IF(UserData!$D$2 &lt;&gt; -1, 1 -MIN(1, ABS(C459 - (UserData!$D$2+UserData!$D$3) / 2) / ABS(UserData!$D$2- (UserData!$D$2+UserData!$D$3) / 2 )), 1)</f>
        <v>0.32445047510346914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0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UserData!$D$15=1))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1</v>
      </c>
      <c r="AZ459" t="b">
        <f>OR(Q459&lt;&gt;UserData!$D$24,UserData!$D$24=-1,UserData!$D$24=0)</f>
        <v>1</v>
      </c>
      <c r="BA459" s="12" t="b">
        <f>OR(R459=UserData!$D$23,UserData!$D$23=-1)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IF(AK459&gt;0, AJ459 * UserData!$D$35/2 + AK459 * UserData!$D$35/2 + COUNTIF(AL459:AO459,TRUE)/4 * UserData!$D$36 + COUNTIF(AP459:AS459,TRUE)/4 * UserData!$D$37 + COUNTIF(AT459:AW459,TRUE)/4 * UserData!$D$38 + COUNTIF(AX459:BA459,TRUE)/4 * UserData!$D$39 + COUNTIF(BB459:BL459,TRUE) * UserData!$D$40, 0)</f>
        <v>27.061126187758674</v>
      </c>
    </row>
    <row r="460" spans="1:66" x14ac:dyDescent="0.25">
      <c r="A460">
        <v>124</v>
      </c>
      <c r="B460" s="3">
        <v>2</v>
      </c>
      <c r="C460" s="28">
        <v>93087.599109882241</v>
      </c>
      <c r="D460">
        <v>41</v>
      </c>
      <c r="E460">
        <v>27</v>
      </c>
      <c r="F460">
        <v>6</v>
      </c>
      <c r="G460">
        <v>13.31404</v>
      </c>
      <c r="H460">
        <v>3</v>
      </c>
      <c r="I460">
        <v>0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9</v>
      </c>
      <c r="P460">
        <v>4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8</v>
      </c>
      <c r="AF460">
        <v>8</v>
      </c>
      <c r="AG460">
        <v>27</v>
      </c>
      <c r="AH460">
        <v>6.3</v>
      </c>
      <c r="AJ460" t="b">
        <f>OR(AND(B460=1,UserData!$D$4=1), AND(B460=2,UserData!$D$5=1), AND(B460=3,UserData!$D$6=1), UserData!$D$4=-1)</f>
        <v>1</v>
      </c>
      <c r="AK460">
        <f>IF(UserData!$D$2 &lt;&gt; -1, 1 -MIN(1, ABS(C460 - (UserData!$D$2+UserData!$D$3) / 2) / ABS(UserData!$D$2- (UserData!$D$2+UserData!$D$3) / 2 )), 1)</f>
        <v>0.32771918790392951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0</v>
      </c>
      <c r="AQ460" t="b">
        <f>OR(H460&lt;=UserData!$D$14, UserData!$D$14=-1)</f>
        <v>1</v>
      </c>
      <c r="AR460" t="b">
        <f>OR(AH460&lt;=UserData!$D$13, UserData!$D$13=-1)</f>
        <v>1</v>
      </c>
      <c r="AS460" t="b">
        <f>AND(AQ460=TRUE,OR(I460=UserData!$D$15, UserData!$D$15=-1, UserData!$D$15=1))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1</v>
      </c>
      <c r="AY460" t="b">
        <f>AND(OR(P460&gt;=UserData!$D$21, UserData!$D$21=-1), OR(P460&lt;UserData!$D$22, UserData!$D$22=-1))</f>
        <v>1</v>
      </c>
      <c r="AZ460" t="b">
        <f>OR(Q460&lt;&gt;UserData!$D$24,UserData!$D$24=-1,UserData!$D$24=0)</f>
        <v>1</v>
      </c>
      <c r="BA460" s="12" t="b">
        <f>OR(R460=UserData!$D$23,UserData!$D$23=-1)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IF(AK460&gt;0, AJ460 * UserData!$D$35/2 + AK460 * UserData!$D$35/2 + COUNTIF(AL460:AO460,TRUE)/4 * UserData!$D$36 + COUNTIF(AP460:AS460,TRUE)/4 * UserData!$D$37 + COUNTIF(AT460:AW460,TRUE)/4 * UserData!$D$38 + COUNTIF(AX460:BA460,TRUE)/4 * UserData!$D$39 + COUNTIF(BB460:BL460,TRUE) * UserData!$D$40, 0)</f>
        <v>27.069297969759823</v>
      </c>
    </row>
    <row r="461" spans="1:66" x14ac:dyDescent="0.25">
      <c r="A461">
        <v>1149</v>
      </c>
      <c r="B461" s="3">
        <v>2</v>
      </c>
      <c r="C461" s="28">
        <v>94345.160896709363</v>
      </c>
      <c r="D461">
        <v>47</v>
      </c>
      <c r="E461">
        <v>31</v>
      </c>
      <c r="F461">
        <v>9</v>
      </c>
      <c r="G461">
        <v>14.00379</v>
      </c>
      <c r="H461">
        <v>11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7</v>
      </c>
      <c r="AF461">
        <v>83</v>
      </c>
      <c r="AG461">
        <v>29</v>
      </c>
      <c r="AH461">
        <v>15</v>
      </c>
      <c r="AJ461" t="b">
        <f>OR(AND(B461=1,UserData!$D$4=1), AND(B461=2,UserData!$D$5=1), AND(B461=3,UserData!$D$6=1), UserData!$D$4=-1)</f>
        <v>1</v>
      </c>
      <c r="AK461">
        <f>IF(UserData!$D$2 &lt;&gt; -1, 1 -MIN(1, ABS(C461 - (UserData!$D$2+UserData!$D$3) / 2) / ABS(UserData!$D$2- (UserData!$D$2+UserData!$D$3) / 2 )), 1)</f>
        <v>0.33425190853450537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1</v>
      </c>
      <c r="AR461" t="b">
        <f>OR(AH461&lt;=UserData!$D$13, UserData!$D$13=-1)</f>
        <v>0</v>
      </c>
      <c r="AS461" t="b">
        <f>AND(AQ461=TRUE,OR(I461=UserData!$D$15, UserData!$D$15=-1, UserData!$D$15=1))</f>
        <v>1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OR(R461=UserData!$D$23,UserData!$D$23=-1)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IF(AK461&gt;0, AJ461 * UserData!$D$35/2 + AK461 * UserData!$D$35/2 + COUNTIF(AL461:AO461,TRUE)/4 * UserData!$D$36 + COUNTIF(AP461:AS461,TRUE)/4 * UserData!$D$37 + COUNTIF(AT461:AW461,TRUE)/4 * UserData!$D$38 + COUNTIF(AX461:BA461,TRUE)/4 * UserData!$D$39 + COUNTIF(BB461:BL461,TRUE) * UserData!$D$40, 0)</f>
        <v>25.835629771336265</v>
      </c>
    </row>
    <row r="462" spans="1:66" x14ac:dyDescent="0.25">
      <c r="A462">
        <v>585</v>
      </c>
      <c r="B462" s="3">
        <v>2</v>
      </c>
      <c r="C462" s="28">
        <v>94345.588596026675</v>
      </c>
      <c r="D462">
        <v>52</v>
      </c>
      <c r="E462">
        <v>31</v>
      </c>
      <c r="F462">
        <v>9</v>
      </c>
      <c r="G462">
        <v>14.60005</v>
      </c>
      <c r="H462">
        <v>10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12</v>
      </c>
      <c r="P462">
        <v>7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41</v>
      </c>
      <c r="AG462">
        <v>25</v>
      </c>
      <c r="AH462">
        <v>3.7</v>
      </c>
      <c r="AJ462" t="b">
        <f>OR(AND(B462=1,UserData!$D$4=1), AND(B462=2,UserData!$D$5=1), AND(B462=3,UserData!$D$6=1), UserData!$D$4=-1)</f>
        <v>1</v>
      </c>
      <c r="AK462">
        <f>IF(UserData!$D$2 &lt;&gt; -1, 1 -MIN(1, ABS(C462 - (UserData!$D$2+UserData!$D$3) / 2) / ABS(UserData!$D$2- (UserData!$D$2+UserData!$D$3) / 2 )), 1)</f>
        <v>0.33425413032605722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0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UserData!$D$15=1))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1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1</v>
      </c>
      <c r="AZ462" t="b">
        <f>OR(Q462&lt;&gt;UserData!$D$24,UserData!$D$24=-1,UserData!$D$24=0)</f>
        <v>1</v>
      </c>
      <c r="BA462" s="12" t="b">
        <f>OR(R462=UserData!$D$23,UserData!$D$23=-1)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IF(AK462&gt;0, AJ462 * UserData!$D$35/2 + AK462 * UserData!$D$35/2 + COUNTIF(AL462:AO462,TRUE)/4 * UserData!$D$36 + COUNTIF(AP462:AS462,TRUE)/4 * UserData!$D$37 + COUNTIF(AT462:AW462,TRUE)/4 * UserData!$D$38 + COUNTIF(AX462:BA462,TRUE)/4 * UserData!$D$39 + COUNTIF(BB462:BL462,TRUE) * UserData!$D$40, 0)</f>
        <v>27.085635325815144</v>
      </c>
    </row>
    <row r="463" spans="1:66" x14ac:dyDescent="0.25">
      <c r="A463">
        <v>55</v>
      </c>
      <c r="B463" s="3">
        <v>2</v>
      </c>
      <c r="C463" s="28">
        <v>94345.626334201734</v>
      </c>
      <c r="D463">
        <v>45</v>
      </c>
      <c r="E463">
        <v>27</v>
      </c>
      <c r="F463">
        <v>7</v>
      </c>
      <c r="G463">
        <v>15.20363</v>
      </c>
      <c r="H463">
        <v>10</v>
      </c>
      <c r="I463">
        <v>1</v>
      </c>
      <c r="J463">
        <v>0</v>
      </c>
      <c r="K463">
        <v>1</v>
      </c>
      <c r="L463">
        <v>1</v>
      </c>
      <c r="M463">
        <v>1</v>
      </c>
      <c r="N463">
        <v>0</v>
      </c>
      <c r="O463">
        <v>9</v>
      </c>
      <c r="P463">
        <v>2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1</v>
      </c>
      <c r="AE463">
        <v>11</v>
      </c>
      <c r="AF463">
        <v>5</v>
      </c>
      <c r="AG463">
        <v>21</v>
      </c>
      <c r="AH463">
        <v>3</v>
      </c>
      <c r="AJ463" t="b">
        <f>OR(AND(B463=1,UserData!$D$4=1), AND(B463=2,UserData!$D$5=1), AND(B463=3,UserData!$D$6=1), UserData!$D$4=-1)</f>
        <v>1</v>
      </c>
      <c r="AK463">
        <f>IF(UserData!$D$2 &lt;&gt; -1, 1 -MIN(1, ABS(C463 - (UserData!$D$2+UserData!$D$3) / 2) / ABS(UserData!$D$2- (UserData!$D$2+UserData!$D$3) / 2 )), 1)</f>
        <v>0.33425432636648833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UserData!$D$15=1))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1</v>
      </c>
      <c r="AY463" t="b">
        <f>AND(OR(P463&gt;=UserData!$D$21, UserData!$D$21=-1), OR(P463&lt;UserData!$D$22, UserData!$D$22=-1))</f>
        <v>1</v>
      </c>
      <c r="AZ463" t="b">
        <f>OR(Q463&lt;&gt;UserData!$D$24,UserData!$D$24=-1,UserData!$D$24=0)</f>
        <v>1</v>
      </c>
      <c r="BA463" s="12" t="b">
        <f>OR(R463=UserData!$D$23,UserData!$D$23=-1)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IF(AK463&gt;0, AJ463 * UserData!$D$35/2 + AK463 * UserData!$D$35/2 + COUNTIF(AL463:AO463,TRUE)/4 * UserData!$D$36 + COUNTIF(AP463:AS463,TRUE)/4 * UserData!$D$37 + COUNTIF(AT463:AW463,TRUE)/4 * UserData!$D$38 + COUNTIF(AX463:BA463,TRUE)/4 * UserData!$D$39 + COUNTIF(BB463:BL463,TRUE) * UserData!$D$40, 0)</f>
        <v>27.08563581591622</v>
      </c>
    </row>
    <row r="464" spans="1:66" x14ac:dyDescent="0.25">
      <c r="A464">
        <v>932</v>
      </c>
      <c r="B464" s="3">
        <v>2</v>
      </c>
      <c r="C464" s="28">
        <v>94345.68923116017</v>
      </c>
      <c r="D464">
        <v>44</v>
      </c>
      <c r="E464">
        <v>30</v>
      </c>
      <c r="F464">
        <v>8</v>
      </c>
      <c r="G464">
        <v>4.035647</v>
      </c>
      <c r="H464">
        <v>10</v>
      </c>
      <c r="I464">
        <v>1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9</v>
      </c>
      <c r="P464">
        <v>9</v>
      </c>
      <c r="Q464">
        <v>0</v>
      </c>
      <c r="R464">
        <v>1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6</v>
      </c>
      <c r="AF464">
        <v>63</v>
      </c>
      <c r="AG464">
        <v>40</v>
      </c>
      <c r="AH464">
        <v>5.2</v>
      </c>
      <c r="AJ464" t="b">
        <f>OR(AND(B464=1,UserData!$D$4=1), AND(B464=2,UserData!$D$5=1), AND(B464=3,UserData!$D$6=1), UserData!$D$4=-1)</f>
        <v>1</v>
      </c>
      <c r="AK464">
        <f>IF(UserData!$D$2 &lt;&gt; -1, 1 -MIN(1, ABS(C464 - (UserData!$D$2+UserData!$D$3) / 2) / ABS(UserData!$D$2- (UserData!$D$2+UserData!$D$3) / 2 )), 1)</f>
        <v>0.33425465310054014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OR(AH464&lt;=UserData!$D$13, UserData!$D$13=-1)</f>
        <v>1</v>
      </c>
      <c r="AS464" t="b">
        <f>AND(AQ464=TRUE,OR(I464=UserData!$D$15, UserData!$D$15=-1, UserData!$D$15=1))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1</v>
      </c>
      <c r="AW464" t="b">
        <f>OR(N464=UserData!$D$16, UserData!$D$16=-1)</f>
        <v>1</v>
      </c>
      <c r="AX464" t="b">
        <f>OR(O464&gt;=UserData!$D$20, UserData!$D$20=-1)</f>
        <v>1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OR(R464=UserData!$D$23,UserData!$D$23=-1)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IF(AK464&gt;0, AJ464 * UserData!$D$35/2 + AK464 * UserData!$D$35/2 + COUNTIF(AL464:AO464,TRUE)/4 * UserData!$D$36 + COUNTIF(AP464:AS464,TRUE)/4 * UserData!$D$37 + COUNTIF(AT464:AW464,TRUE)/4 * UserData!$D$38 + COUNTIF(AX464:BA464,TRUE)/4 * UserData!$D$39 + COUNTIF(BB464:BL464,TRUE) * UserData!$D$40, 0)</f>
        <v>28.335636632751353</v>
      </c>
    </row>
    <row r="465" spans="1:66" x14ac:dyDescent="0.25">
      <c r="A465">
        <v>351</v>
      </c>
      <c r="B465" s="3">
        <v>2</v>
      </c>
      <c r="C465" s="28">
        <v>94974.533021532145</v>
      </c>
      <c r="D465">
        <v>54</v>
      </c>
      <c r="E465">
        <v>35</v>
      </c>
      <c r="F465">
        <v>10</v>
      </c>
      <c r="G465">
        <v>6.5710459999999999</v>
      </c>
      <c r="H465">
        <v>20</v>
      </c>
      <c r="I465">
        <v>1</v>
      </c>
      <c r="J465">
        <v>0</v>
      </c>
      <c r="K465">
        <v>0</v>
      </c>
      <c r="L465">
        <v>1</v>
      </c>
      <c r="M465">
        <v>1</v>
      </c>
      <c r="N465">
        <v>0</v>
      </c>
      <c r="O465">
        <v>17</v>
      </c>
      <c r="P465">
        <v>10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4</v>
      </c>
      <c r="AD465">
        <v>1</v>
      </c>
      <c r="AE465">
        <v>9</v>
      </c>
      <c r="AF465">
        <v>21</v>
      </c>
      <c r="AG465">
        <v>23</v>
      </c>
      <c r="AH465">
        <v>6.8</v>
      </c>
      <c r="AJ465" t="b">
        <f>OR(AND(B465=1,UserData!$D$4=1), AND(B465=2,UserData!$D$5=1), AND(B465=3,UserData!$D$6=1), UserData!$D$4=-1)</f>
        <v>1</v>
      </c>
      <c r="AK465">
        <f>IF(UserData!$D$2 &lt;&gt; -1, 1 -MIN(1, ABS(C465 - (UserData!$D$2+UserData!$D$3) / 2) / ABS(UserData!$D$2- (UserData!$D$2+UserData!$D$3) / 2 )), 1)</f>
        <v>0.33752134014987967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OR(AH465&lt;=UserData!$D$13, UserData!$D$13=-1)</f>
        <v>1</v>
      </c>
      <c r="AS465" t="b">
        <f>AND(AQ465=TRUE,OR(I465=UserData!$D$15, UserData!$D$15=-1, UserData!$D$15=1))</f>
        <v>1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OR(R465=UserData!$D$23,UserData!$D$23=-1)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IF(AK465&gt;0, AJ465 * UserData!$D$35/2 + AK465 * UserData!$D$35/2 + COUNTIF(AL465:AO465,TRUE)/4 * UserData!$D$36 + COUNTIF(AP465:AS465,TRUE)/4 * UserData!$D$37 + COUNTIF(AT465:AW465,TRUE)/4 * UserData!$D$38 + COUNTIF(AX465:BA465,TRUE)/4 * UserData!$D$39 + COUNTIF(BB465:BL465,TRUE) * UserData!$D$40, 0)</f>
        <v>28.343803350374699</v>
      </c>
    </row>
    <row r="466" spans="1:66" x14ac:dyDescent="0.25">
      <c r="A466">
        <v>683</v>
      </c>
      <c r="B466" s="3">
        <v>2</v>
      </c>
      <c r="C466" s="28">
        <v>95421.1265851606</v>
      </c>
      <c r="D466">
        <v>44</v>
      </c>
      <c r="E466">
        <v>29</v>
      </c>
      <c r="F466">
        <v>6</v>
      </c>
      <c r="G466">
        <v>12.64503</v>
      </c>
      <c r="H466">
        <v>10</v>
      </c>
      <c r="I466">
        <v>1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9</v>
      </c>
      <c r="P466">
        <v>6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2</v>
      </c>
      <c r="AD466">
        <v>1</v>
      </c>
      <c r="AE466">
        <v>9</v>
      </c>
      <c r="AF466">
        <v>49</v>
      </c>
      <c r="AG466">
        <v>12</v>
      </c>
      <c r="AH466">
        <v>2.4</v>
      </c>
      <c r="AJ466" t="b">
        <f>OR(AND(B466=1,UserData!$D$4=1), AND(B466=2,UserData!$D$5=1), AND(B466=3,UserData!$D$6=1), UserData!$D$4=-1)</f>
        <v>1</v>
      </c>
      <c r="AK466">
        <f>IF(UserData!$D$2 &lt;&gt; -1, 1 -MIN(1, ABS(C466 - (UserData!$D$2+UserData!$D$3) / 2) / ABS(UserData!$D$2- (UserData!$D$2+UserData!$D$3) / 2 )), 1)</f>
        <v>0.33984128261088509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0</v>
      </c>
      <c r="AQ466" t="b">
        <f>OR(H466&lt;=UserData!$D$14, UserData!$D$14=-1)</f>
        <v>1</v>
      </c>
      <c r="AR466" t="b">
        <f>OR(AH466&lt;=UserData!$D$13, UserData!$D$13=-1)</f>
        <v>1</v>
      </c>
      <c r="AS466" t="b">
        <f>AND(AQ466=TRUE,OR(I466=UserData!$D$15, UserData!$D$15=-1, UserData!$D$15=1))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1</v>
      </c>
      <c r="AY466" t="b">
        <f>AND(OR(P466&gt;=UserData!$D$21, UserData!$D$21=-1), OR(P466&lt;UserData!$D$22, UserData!$D$22=-1))</f>
        <v>1</v>
      </c>
      <c r="AZ466" t="b">
        <f>OR(Q466&lt;&gt;UserData!$D$24,UserData!$D$24=-1,UserData!$D$24=0)</f>
        <v>1</v>
      </c>
      <c r="BA466" s="12" t="b">
        <f>OR(R466=UserData!$D$23,UserData!$D$23=-1)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IF(AK466&gt;0, AJ466 * UserData!$D$35/2 + AK466 * UserData!$D$35/2 + COUNTIF(AL466:AO466,TRUE)/4 * UserData!$D$36 + COUNTIF(AP466:AS466,TRUE)/4 * UserData!$D$37 + COUNTIF(AT466:AW466,TRUE)/4 * UserData!$D$38 + COUNTIF(AX466:BA466,TRUE)/4 * UserData!$D$39 + COUNTIF(BB466:BL466,TRUE) * UserData!$D$40, 0)</f>
        <v>27.099603206527213</v>
      </c>
    </row>
    <row r="467" spans="1:66" x14ac:dyDescent="0.25">
      <c r="A467">
        <v>1034</v>
      </c>
      <c r="B467" s="3">
        <v>2</v>
      </c>
      <c r="C467" s="28">
        <v>95497.332539993047</v>
      </c>
      <c r="D467">
        <v>49</v>
      </c>
      <c r="E467">
        <v>32</v>
      </c>
      <c r="F467">
        <v>9</v>
      </c>
      <c r="G467">
        <v>16.898689000000001</v>
      </c>
      <c r="H467">
        <v>14</v>
      </c>
      <c r="I467">
        <v>1</v>
      </c>
      <c r="J467">
        <v>0</v>
      </c>
      <c r="K467">
        <v>1</v>
      </c>
      <c r="L467">
        <v>1</v>
      </c>
      <c r="M467">
        <v>0</v>
      </c>
      <c r="N467">
        <v>0</v>
      </c>
      <c r="O467">
        <v>14</v>
      </c>
      <c r="P467">
        <v>14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8</v>
      </c>
      <c r="AF467">
        <v>73</v>
      </c>
      <c r="AG467">
        <v>41</v>
      </c>
      <c r="AH467">
        <v>14</v>
      </c>
      <c r="AJ467" t="b">
        <f>OR(AND(B467=1,UserData!$D$4=1), AND(B467=2,UserData!$D$5=1), AND(B467=3,UserData!$D$6=1), UserData!$D$4=-1)</f>
        <v>1</v>
      </c>
      <c r="AK467">
        <f>IF(UserData!$D$2 &lt;&gt; -1, 1 -MIN(1, ABS(C467 - (UserData!$D$2+UserData!$D$3) / 2) / ABS(UserData!$D$2- (UserData!$D$2+UserData!$D$3) / 2 )), 1)</f>
        <v>0.34023715358797857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1</v>
      </c>
      <c r="AR467" t="b">
        <f>OR(AH467&lt;=UserData!$D$13, UserData!$D$13=-1)</f>
        <v>0</v>
      </c>
      <c r="AS467" t="b">
        <f>AND(AQ467=TRUE,OR(I467=UserData!$D$15, UserData!$D$15=-1, UserData!$D$15=1))</f>
        <v>1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OR(R467=UserData!$D$23,UserData!$D$23=-1)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IF(AK467&gt;0, AJ467 * UserData!$D$35/2 + AK467 * UserData!$D$35/2 + COUNTIF(AL467:AO467,TRUE)/4 * UserData!$D$36 + COUNTIF(AP467:AS467,TRUE)/4 * UserData!$D$37 + COUNTIF(AT467:AW467,TRUE)/4 * UserData!$D$38 + COUNTIF(AX467:BA467,TRUE)/4 * UserData!$D$39 + COUNTIF(BB467:BL467,TRUE) * UserData!$D$40, 0)</f>
        <v>25.850592883969945</v>
      </c>
    </row>
    <row r="468" spans="1:66" x14ac:dyDescent="0.25">
      <c r="A468">
        <v>900</v>
      </c>
      <c r="B468" s="3">
        <v>2</v>
      </c>
      <c r="C468" s="28">
        <v>95603.150382853783</v>
      </c>
      <c r="D468">
        <v>46</v>
      </c>
      <c r="E468">
        <v>33</v>
      </c>
      <c r="F468">
        <v>8</v>
      </c>
      <c r="G468">
        <v>13.89301</v>
      </c>
      <c r="H468">
        <v>10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9</v>
      </c>
      <c r="P468">
        <v>2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1</v>
      </c>
      <c r="AE468">
        <v>5</v>
      </c>
      <c r="AF468">
        <v>61</v>
      </c>
      <c r="AG468">
        <v>16</v>
      </c>
      <c r="AH468">
        <v>3.8</v>
      </c>
      <c r="AJ468" t="b">
        <f>OR(AND(B468=1,UserData!$D$4=1), AND(B468=2,UserData!$D$5=1), AND(B468=3,UserData!$D$6=1), UserData!$D$4=-1)</f>
        <v>1</v>
      </c>
      <c r="AK468">
        <f>IF(UserData!$D$2 &lt;&gt; -1, 1 -MIN(1, ABS(C468 - (UserData!$D$2+UserData!$D$3) / 2) / ABS(UserData!$D$2- (UserData!$D$2+UserData!$D$3) / 2 )), 1)</f>
        <v>0.34078685095663308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0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UserData!$D$15=1))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1</v>
      </c>
      <c r="AY468" t="b">
        <f>AND(OR(P468&gt;=UserData!$D$21, UserData!$D$21=-1), OR(P468&lt;UserData!$D$22, UserData!$D$22=-1))</f>
        <v>1</v>
      </c>
      <c r="AZ468" t="b">
        <f>OR(Q468&lt;&gt;UserData!$D$24,UserData!$D$24=-1,UserData!$D$24=0)</f>
        <v>1</v>
      </c>
      <c r="BA468" s="12" t="b">
        <f>OR(R468=UserData!$D$23,UserData!$D$23=-1)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IF(AK468&gt;0, AJ468 * UserData!$D$35/2 + AK468 * UserData!$D$35/2 + COUNTIF(AL468:AO468,TRUE)/4 * UserData!$D$36 + COUNTIF(AP468:AS468,TRUE)/4 * UserData!$D$37 + COUNTIF(AT468:AW468,TRUE)/4 * UserData!$D$38 + COUNTIF(AX468:BA468,TRUE)/4 * UserData!$D$39 + COUNTIF(BB468:BL468,TRUE) * UserData!$D$40, 0)</f>
        <v>27.101967127391582</v>
      </c>
    </row>
    <row r="469" spans="1:66" x14ac:dyDescent="0.25">
      <c r="A469">
        <v>575</v>
      </c>
      <c r="B469" s="3">
        <v>2</v>
      </c>
      <c r="C469" s="28">
        <v>95603.552923387731</v>
      </c>
      <c r="D469">
        <v>54</v>
      </c>
      <c r="E469">
        <v>30</v>
      </c>
      <c r="F469">
        <v>8</v>
      </c>
      <c r="G469">
        <v>12.04791</v>
      </c>
      <c r="H469">
        <v>15</v>
      </c>
      <c r="I469">
        <v>1</v>
      </c>
      <c r="J469">
        <v>0</v>
      </c>
      <c r="K469">
        <v>1</v>
      </c>
      <c r="L469">
        <v>1</v>
      </c>
      <c r="M469">
        <v>0</v>
      </c>
      <c r="N469">
        <v>0</v>
      </c>
      <c r="O469">
        <v>12</v>
      </c>
      <c r="P469">
        <v>12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4</v>
      </c>
      <c r="AD469">
        <v>1</v>
      </c>
      <c r="AE469">
        <v>16</v>
      </c>
      <c r="AF469">
        <v>40</v>
      </c>
      <c r="AG469">
        <v>12</v>
      </c>
      <c r="AH469">
        <v>1.7</v>
      </c>
      <c r="AJ469" t="b">
        <f>OR(AND(B469=1,UserData!$D$4=1), AND(B469=2,UserData!$D$5=1), AND(B469=3,UserData!$D$6=1), UserData!$D$4=-1)</f>
        <v>1</v>
      </c>
      <c r="AK469">
        <f>IF(UserData!$D$2 &lt;&gt; -1, 1 -MIN(1, ABS(C469 - (UserData!$D$2+UserData!$D$3) / 2) / ABS(UserData!$D$2- (UserData!$D$2+UserData!$D$3) / 2 )), 1)</f>
        <v>0.34078894205456423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0</v>
      </c>
      <c r="AQ469" t="b">
        <f>OR(H469&lt;=UserData!$D$14, UserData!$D$14=-1)</f>
        <v>1</v>
      </c>
      <c r="AR469" t="b">
        <f>OR(AH469&lt;=UserData!$D$13, UserData!$D$13=-1)</f>
        <v>1</v>
      </c>
      <c r="AS469" t="b">
        <f>AND(AQ469=TRUE,OR(I469=UserData!$D$15, UserData!$D$15=-1, UserData!$D$15=1))</f>
        <v>1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OR(R469=UserData!$D$23,UserData!$D$23=-1)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IF(AK469&gt;0, AJ469 * UserData!$D$35/2 + AK469 * UserData!$D$35/2 + COUNTIF(AL469:AO469,TRUE)/4 * UserData!$D$36 + COUNTIF(AP469:AS469,TRUE)/4 * UserData!$D$37 + COUNTIF(AT469:AW469,TRUE)/4 * UserData!$D$38 + COUNTIF(AX469:BA469,TRUE)/4 * UserData!$D$39 + COUNTIF(BB469:BL469,TRUE) * UserData!$D$40, 0)</f>
        <v>27.101972355136411</v>
      </c>
    </row>
    <row r="470" spans="1:66" x14ac:dyDescent="0.25">
      <c r="A470">
        <v>517</v>
      </c>
      <c r="B470" s="3">
        <v>2</v>
      </c>
      <c r="C470" s="28">
        <v>96861.064392648113</v>
      </c>
      <c r="D470">
        <v>60</v>
      </c>
      <c r="E470">
        <v>34</v>
      </c>
      <c r="F470">
        <v>13</v>
      </c>
      <c r="G470">
        <v>5.3233050000000004</v>
      </c>
      <c r="H470">
        <v>10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17</v>
      </c>
      <c r="P470">
        <v>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4</v>
      </c>
      <c r="AD470">
        <v>1</v>
      </c>
      <c r="AE470">
        <v>13</v>
      </c>
      <c r="AF470">
        <v>36</v>
      </c>
      <c r="AG470">
        <v>42</v>
      </c>
      <c r="AH470">
        <v>9</v>
      </c>
      <c r="AJ470" t="b">
        <f>OR(AND(B470=1,UserData!$D$4=1), AND(B470=2,UserData!$D$5=1), AND(B470=3,UserData!$D$6=1), UserData!$D$4=-1)</f>
        <v>1</v>
      </c>
      <c r="AK470">
        <f>IF(UserData!$D$2 &lt;&gt; -1, 1 -MIN(1, ABS(C470 - (UserData!$D$2+UserData!$D$3) / 2) / ABS(UserData!$D$2- (UserData!$D$2+UserData!$D$3) / 2 )), 1)</f>
        <v>0.34732140129789879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OR(AH470&lt;=UserData!$D$13, UserData!$D$13=-1)</f>
        <v>1</v>
      </c>
      <c r="AS470" t="b">
        <f>AND(AQ470=TRUE,OR(I470=UserData!$D$15, UserData!$D$15=-1, UserData!$D$15=1))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1</v>
      </c>
      <c r="AZ470" t="b">
        <f>OR(Q470&lt;&gt;UserData!$D$24,UserData!$D$24=-1,UserData!$D$24=0)</f>
        <v>1</v>
      </c>
      <c r="BA470" s="12" t="b">
        <f>OR(R470=UserData!$D$23,UserData!$D$23=-1)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IF(AK470&gt;0, AJ470 * UserData!$D$35/2 + AK470 * UserData!$D$35/2 + COUNTIF(AL470:AO470,TRUE)/4 * UserData!$D$36 + COUNTIF(AP470:AS470,TRUE)/4 * UserData!$D$37 + COUNTIF(AT470:AW470,TRUE)/4 * UserData!$D$38 + COUNTIF(AX470:BA470,TRUE)/4 * UserData!$D$39 + COUNTIF(BB470:BL470,TRUE) * UserData!$D$40, 0)</f>
        <v>28.368303503244746</v>
      </c>
    </row>
    <row r="471" spans="1:66" x14ac:dyDescent="0.25">
      <c r="A471">
        <v>538</v>
      </c>
      <c r="B471" s="3">
        <v>2</v>
      </c>
      <c r="C471" s="28">
        <v>96861.303401090147</v>
      </c>
      <c r="D471">
        <v>53</v>
      </c>
      <c r="E471">
        <v>31</v>
      </c>
      <c r="F471">
        <v>9</v>
      </c>
      <c r="G471">
        <v>8.5087080000000004</v>
      </c>
      <c r="H471">
        <v>11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16</v>
      </c>
      <c r="P471">
        <v>9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4</v>
      </c>
      <c r="AD471">
        <v>1</v>
      </c>
      <c r="AE471">
        <v>13</v>
      </c>
      <c r="AF471">
        <v>37</v>
      </c>
      <c r="AG471">
        <v>19</v>
      </c>
      <c r="AH471">
        <v>4</v>
      </c>
      <c r="AJ471" t="b">
        <f>OR(AND(B471=1,UserData!$D$4=1), AND(B471=2,UserData!$D$5=1), AND(B471=3,UserData!$D$6=1), UserData!$D$4=-1)</f>
        <v>1</v>
      </c>
      <c r="AK471">
        <f>IF(UserData!$D$2 &lt;&gt; -1, 1 -MIN(1, ABS(C471 - (UserData!$D$2+UserData!$D$3) / 2) / ABS(UserData!$D$2- (UserData!$D$2+UserData!$D$3) / 2 )), 1)</f>
        <v>0.34732264288729542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OR(AH471&lt;=UserData!$D$13, UserData!$D$13=-1)</f>
        <v>1</v>
      </c>
      <c r="AS471" t="b">
        <f>AND(AQ471=TRUE,OR(I471=UserData!$D$15, UserData!$D$15=-1, UserData!$D$15=1))</f>
        <v>1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OR(R471=UserData!$D$23,UserData!$D$23=-1)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IF(AK471&gt;0, AJ471 * UserData!$D$35/2 + AK471 * UserData!$D$35/2 + COUNTIF(AL471:AO471,TRUE)/4 * UserData!$D$36 + COUNTIF(AP471:AS471,TRUE)/4 * UserData!$D$37 + COUNTIF(AT471:AW471,TRUE)/4 * UserData!$D$38 + COUNTIF(AX471:BA471,TRUE)/4 * UserData!$D$39 + COUNTIF(BB471:BL471,TRUE) * UserData!$D$40, 0)</f>
        <v>28.368306607218237</v>
      </c>
    </row>
    <row r="472" spans="1:66" x14ac:dyDescent="0.25">
      <c r="A472">
        <v>1013</v>
      </c>
      <c r="B472" s="3">
        <v>2</v>
      </c>
      <c r="C472" s="28">
        <v>96861.441774398671</v>
      </c>
      <c r="D472">
        <v>47</v>
      </c>
      <c r="E472">
        <v>30</v>
      </c>
      <c r="F472">
        <v>6</v>
      </c>
      <c r="G472">
        <v>7.8056710000000002</v>
      </c>
      <c r="H472">
        <v>7</v>
      </c>
      <c r="I472">
        <v>1</v>
      </c>
      <c r="J472">
        <v>0</v>
      </c>
      <c r="K472">
        <v>1</v>
      </c>
      <c r="L472">
        <v>1</v>
      </c>
      <c r="M472">
        <v>0</v>
      </c>
      <c r="N472">
        <v>0</v>
      </c>
      <c r="O472">
        <v>9</v>
      </c>
      <c r="P472">
        <v>9</v>
      </c>
      <c r="Q472">
        <v>0</v>
      </c>
      <c r="R472">
        <v>1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1</v>
      </c>
      <c r="AE472">
        <v>11</v>
      </c>
      <c r="AF472">
        <v>71</v>
      </c>
      <c r="AG472">
        <v>26</v>
      </c>
      <c r="AH472">
        <v>7.4</v>
      </c>
      <c r="AJ472" t="b">
        <f>OR(AND(B472=1,UserData!$D$4=1), AND(B472=2,UserData!$D$5=1), AND(B472=3,UserData!$D$6=1), UserData!$D$4=-1)</f>
        <v>1</v>
      </c>
      <c r="AK472">
        <f>IF(UserData!$D$2 &lt;&gt; -1, 1 -MIN(1, ABS(C472 - (UserData!$D$2+UserData!$D$3) / 2) / ABS(UserData!$D$2- (UserData!$D$2+UserData!$D$3) / 2 )), 1)</f>
        <v>0.34732336170220912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OR(AH472&lt;=UserData!$D$13, UserData!$D$13=-1)</f>
        <v>1</v>
      </c>
      <c r="AS472" t="b">
        <f>AND(AQ472=TRUE,OR(I472=UserData!$D$15, UserData!$D$15=-1, UserData!$D$15=1))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1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OR(R472=UserData!$D$23,UserData!$D$23=-1)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IF(AK472&gt;0, AJ472 * UserData!$D$35/2 + AK472 * UserData!$D$35/2 + COUNTIF(AL472:AO472,TRUE)/4 * UserData!$D$36 + COUNTIF(AP472:AS472,TRUE)/4 * UserData!$D$37 + COUNTIF(AT472:AW472,TRUE)/4 * UserData!$D$38 + COUNTIF(AX472:BA472,TRUE)/4 * UserData!$D$39 + COUNTIF(BB472:BL472,TRUE) * UserData!$D$40, 0)</f>
        <v>28.368308404255522</v>
      </c>
    </row>
    <row r="473" spans="1:66" x14ac:dyDescent="0.25">
      <c r="A473">
        <v>848</v>
      </c>
      <c r="B473" s="3">
        <v>2</v>
      </c>
      <c r="C473" s="28">
        <v>97561.925200421174</v>
      </c>
      <c r="D473">
        <v>43</v>
      </c>
      <c r="E473">
        <v>27</v>
      </c>
      <c r="F473">
        <v>6</v>
      </c>
      <c r="G473">
        <v>5.1055099999999998</v>
      </c>
      <c r="H473">
        <v>10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5</v>
      </c>
      <c r="P473">
        <v>3</v>
      </c>
      <c r="Q473">
        <v>0</v>
      </c>
      <c r="R473">
        <v>0</v>
      </c>
      <c r="S473">
        <v>0</v>
      </c>
      <c r="T473">
        <v>0</v>
      </c>
      <c r="U473">
        <v>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3</v>
      </c>
      <c r="AD473">
        <v>0</v>
      </c>
      <c r="AE473">
        <v>10</v>
      </c>
      <c r="AF473">
        <v>59</v>
      </c>
      <c r="AG473">
        <v>22</v>
      </c>
      <c r="AH473">
        <v>3.9</v>
      </c>
      <c r="AJ473" t="b">
        <f>OR(AND(B473=1,UserData!$D$4=1), AND(B473=2,UserData!$D$5=1), AND(B473=3,UserData!$D$6=1), UserData!$D$4=-1)</f>
        <v>1</v>
      </c>
      <c r="AK473">
        <f>IF(UserData!$D$2 &lt;&gt; -1, 1 -MIN(1, ABS(C473 - (UserData!$D$2+UserData!$D$3) / 2) / ABS(UserData!$D$2- (UserData!$D$2+UserData!$D$3) / 2 )), 1)</f>
        <v>0.35096219883648572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UserData!$D$15=1))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1</v>
      </c>
      <c r="AY473" t="b">
        <f>AND(OR(P473&gt;=UserData!$D$21, UserData!$D$21=-1), OR(P473&lt;UserData!$D$22, UserData!$D$22=-1))</f>
        <v>1</v>
      </c>
      <c r="AZ473" t="b">
        <f>OR(Q473&lt;&gt;UserData!$D$24,UserData!$D$24=-1,UserData!$D$24=0)</f>
        <v>1</v>
      </c>
      <c r="BA473" s="12" t="b">
        <f>OR(R473=UserData!$D$23,UserData!$D$23=-1)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IF(AK473&gt;0, AJ473 * UserData!$D$35/2 + AK473 * UserData!$D$35/2 + COUNTIF(AL473:AO473,TRUE)/4 * UserData!$D$36 + COUNTIF(AP473:AS473,TRUE)/4 * UserData!$D$37 + COUNTIF(AT473:AW473,TRUE)/4 * UserData!$D$38 + COUNTIF(AX473:BA473,TRUE)/4 * UserData!$D$39 + COUNTIF(BB473:BL473,TRUE) * UserData!$D$40, 0)</f>
        <v>28.377405497091214</v>
      </c>
    </row>
    <row r="474" spans="1:66" x14ac:dyDescent="0.25">
      <c r="A474">
        <v>25</v>
      </c>
      <c r="B474" s="3">
        <v>2</v>
      </c>
      <c r="C474" s="28">
        <v>97857.352214161627</v>
      </c>
      <c r="D474">
        <v>60</v>
      </c>
      <c r="E474">
        <v>34</v>
      </c>
      <c r="F474">
        <v>10</v>
      </c>
      <c r="G474">
        <v>6.0955550000000001</v>
      </c>
      <c r="H474">
        <v>13</v>
      </c>
      <c r="I474">
        <v>1</v>
      </c>
      <c r="J474">
        <v>1</v>
      </c>
      <c r="K474">
        <v>0</v>
      </c>
      <c r="L474">
        <v>0</v>
      </c>
      <c r="M474">
        <v>1</v>
      </c>
      <c r="N474">
        <v>1</v>
      </c>
      <c r="O474">
        <v>15</v>
      </c>
      <c r="P474">
        <v>9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5</v>
      </c>
      <c r="AD474">
        <v>1</v>
      </c>
      <c r="AE474">
        <v>16</v>
      </c>
      <c r="AF474">
        <v>2</v>
      </c>
      <c r="AG474">
        <v>11</v>
      </c>
      <c r="AH474">
        <v>3.5</v>
      </c>
      <c r="AJ474" t="b">
        <f>OR(AND(B474=1,UserData!$D$4=1), AND(B474=2,UserData!$D$5=1), AND(B474=3,UserData!$D$6=1), UserData!$D$4=-1)</f>
        <v>1</v>
      </c>
      <c r="AK474">
        <f>IF(UserData!$D$2 &lt;&gt; -1, 1 -MIN(1, ABS(C474 - (UserData!$D$2+UserData!$D$3) / 2) / ABS(UserData!$D$2- (UserData!$D$2+UserData!$D$3) / 2 )), 1)</f>
        <v>0.35249686867752872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OR(AH474&lt;=UserData!$D$13, UserData!$D$13=-1)</f>
        <v>1</v>
      </c>
      <c r="AS474" t="b">
        <f>AND(AQ474=TRUE,OR(I474=UserData!$D$15, UserData!$D$15=-1, UserData!$D$15=1))</f>
        <v>1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1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OR(R474=UserData!$D$23,UserData!$D$23=-1)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IF(AK474&gt;0, AJ474 * UserData!$D$35/2 + AK474 * UserData!$D$35/2 + COUNTIF(AL474:AO474,TRUE)/4 * UserData!$D$36 + COUNTIF(AP474:AS474,TRUE)/4 * UserData!$D$37 + COUNTIF(AT474:AW474,TRUE)/4 * UserData!$D$38 + COUNTIF(AX474:BA474,TRUE)/4 * UserData!$D$39 + COUNTIF(BB474:BL474,TRUE) * UserData!$D$40, 0)</f>
        <v>28.38124217169382</v>
      </c>
    </row>
    <row r="475" spans="1:66" x14ac:dyDescent="0.25">
      <c r="A475">
        <v>994</v>
      </c>
      <c r="B475" s="3">
        <v>2</v>
      </c>
      <c r="C475" s="28">
        <v>98119.066458184214</v>
      </c>
      <c r="D475">
        <v>45</v>
      </c>
      <c r="E475">
        <v>28</v>
      </c>
      <c r="F475">
        <v>7</v>
      </c>
      <c r="G475">
        <v>4.5377660000000004</v>
      </c>
      <c r="H475">
        <v>5</v>
      </c>
      <c r="I475">
        <v>1</v>
      </c>
      <c r="J475">
        <v>0</v>
      </c>
      <c r="K475">
        <v>0</v>
      </c>
      <c r="L475">
        <v>1</v>
      </c>
      <c r="M475">
        <v>1</v>
      </c>
      <c r="N475">
        <v>0</v>
      </c>
      <c r="O475">
        <v>9</v>
      </c>
      <c r="P475">
        <v>3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10</v>
      </c>
      <c r="AF475">
        <v>70</v>
      </c>
      <c r="AG475">
        <v>18</v>
      </c>
      <c r="AH475">
        <v>9</v>
      </c>
      <c r="AJ475" t="b">
        <f>OR(AND(B475=1,UserData!$D$4=1), AND(B475=2,UserData!$D$5=1), AND(B475=3,UserData!$D$6=1), UserData!$D$4=-1)</f>
        <v>1</v>
      </c>
      <c r="AK475">
        <f>IF(UserData!$D$2 &lt;&gt; -1, 1 -MIN(1, ABS(C475 - (UserData!$D$2+UserData!$D$3) / 2) / ABS(UserData!$D$2- (UserData!$D$2+UserData!$D$3) / 2 )), 1)</f>
        <v>0.3538564090668368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1</v>
      </c>
      <c r="AS475" t="b">
        <f>AND(AQ475=TRUE,OR(I475=UserData!$D$15, UserData!$D$15=-1, UserData!$D$15=1))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1</v>
      </c>
      <c r="AY475" t="b">
        <f>AND(OR(P475&gt;=UserData!$D$21, UserData!$D$21=-1), OR(P475&lt;UserData!$D$22, UserData!$D$22=-1))</f>
        <v>1</v>
      </c>
      <c r="AZ475" t="b">
        <f>OR(Q475&lt;&gt;UserData!$D$24,UserData!$D$24=-1,UserData!$D$24=0)</f>
        <v>1</v>
      </c>
      <c r="BA475" s="12" t="b">
        <f>OR(R475=UserData!$D$23,UserData!$D$23=-1)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IF(AK475&gt;0, AJ475 * UserData!$D$35/2 + AK475 * UserData!$D$35/2 + COUNTIF(AL475:AO475,TRUE)/4 * UserData!$D$36 + COUNTIF(AP475:AS475,TRUE)/4 * UserData!$D$37 + COUNTIF(AT475:AW475,TRUE)/4 * UserData!$D$38 + COUNTIF(AX475:BA475,TRUE)/4 * UserData!$D$39 + COUNTIF(BB475:BL475,TRUE) * UserData!$D$40, 0)</f>
        <v>28.38464102266709</v>
      </c>
    </row>
    <row r="476" spans="1:66" x14ac:dyDescent="0.25">
      <c r="A476">
        <v>159</v>
      </c>
      <c r="B476" s="3">
        <v>2</v>
      </c>
      <c r="C476" s="28">
        <v>98119.12935514265</v>
      </c>
      <c r="D476">
        <v>46</v>
      </c>
      <c r="E476">
        <v>30</v>
      </c>
      <c r="F476">
        <v>7</v>
      </c>
      <c r="G476">
        <v>14.349500000000001</v>
      </c>
      <c r="H476">
        <v>5</v>
      </c>
      <c r="I476">
        <v>1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12</v>
      </c>
      <c r="P476">
        <v>6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9</v>
      </c>
      <c r="AF476">
        <v>11</v>
      </c>
      <c r="AG476">
        <v>21</v>
      </c>
      <c r="AH476">
        <v>7.5</v>
      </c>
      <c r="AJ476" t="b">
        <f>OR(AND(B476=1,UserData!$D$4=1), AND(B476=2,UserData!$D$5=1), AND(B476=3,UserData!$D$6=1), UserData!$D$4=-1)</f>
        <v>1</v>
      </c>
      <c r="AK476">
        <f>IF(UserData!$D$2 &lt;&gt; -1, 1 -MIN(1, ABS(C476 - (UserData!$D$2+UserData!$D$3) / 2) / ABS(UserData!$D$2- (UserData!$D$2+UserData!$D$3) / 2 )), 1)</f>
        <v>0.35385673580088861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0</v>
      </c>
      <c r="AQ476" t="b">
        <f>OR(H476&lt;=UserData!$D$14, UserData!$D$14=-1)</f>
        <v>1</v>
      </c>
      <c r="AR476" t="b">
        <f>OR(AH476&lt;=UserData!$D$13, UserData!$D$13=-1)</f>
        <v>1</v>
      </c>
      <c r="AS476" t="b">
        <f>AND(AQ476=TRUE,OR(I476=UserData!$D$15, UserData!$D$15=-1, UserData!$D$15=1))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1</v>
      </c>
      <c r="AZ476" t="b">
        <f>OR(Q476&lt;&gt;UserData!$D$24,UserData!$D$24=-1,UserData!$D$24=0)</f>
        <v>1</v>
      </c>
      <c r="BA476" s="12" t="b">
        <f>OR(R476=UserData!$D$23,UserData!$D$23=-1)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IF(AK476&gt;0, AJ476 * UserData!$D$35/2 + AK476 * UserData!$D$35/2 + COUNTIF(AL476:AO476,TRUE)/4 * UserData!$D$36 + COUNTIF(AP476:AS476,TRUE)/4 * UserData!$D$37 + COUNTIF(AT476:AW476,TRUE)/4 * UserData!$D$38 + COUNTIF(AX476:BA476,TRUE)/4 * UserData!$D$39 + COUNTIF(BB476:BL476,TRUE) * UserData!$D$40, 0)</f>
        <v>27.134641839502223</v>
      </c>
    </row>
    <row r="477" spans="1:66" x14ac:dyDescent="0.25">
      <c r="A477">
        <v>365</v>
      </c>
      <c r="B477" s="3">
        <v>2</v>
      </c>
      <c r="C477" s="28">
        <v>98119.255149059507</v>
      </c>
      <c r="D477">
        <v>64</v>
      </c>
      <c r="E477">
        <v>34</v>
      </c>
      <c r="F477">
        <v>12</v>
      </c>
      <c r="G477">
        <v>5.5788500000000001</v>
      </c>
      <c r="H477">
        <v>10</v>
      </c>
      <c r="I477">
        <v>0</v>
      </c>
      <c r="J477">
        <v>0</v>
      </c>
      <c r="K477">
        <v>0</v>
      </c>
      <c r="L477">
        <v>1</v>
      </c>
      <c r="M477">
        <v>1</v>
      </c>
      <c r="N477">
        <v>0</v>
      </c>
      <c r="O477">
        <v>17</v>
      </c>
      <c r="P477">
        <v>7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18</v>
      </c>
      <c r="AF477">
        <v>21</v>
      </c>
      <c r="AG477">
        <v>23</v>
      </c>
      <c r="AH477">
        <v>6.8</v>
      </c>
      <c r="AJ477" t="b">
        <f>OR(AND(B477=1,UserData!$D$4=1), AND(B477=2,UserData!$D$5=1), AND(B477=3,UserData!$D$6=1), UserData!$D$4=-1)</f>
        <v>1</v>
      </c>
      <c r="AK477">
        <f>IF(UserData!$D$2 &lt;&gt; -1, 1 -MIN(1, ABS(C477 - (UserData!$D$2+UserData!$D$3) / 2) / ABS(UserData!$D$2- (UserData!$D$2+UserData!$D$3) / 2 )), 1)</f>
        <v>0.35385738926899202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OR(AH477&lt;=UserData!$D$13, UserData!$D$13=-1)</f>
        <v>1</v>
      </c>
      <c r="AS477" t="b">
        <f>AND(AQ477=TRUE,OR(I477=UserData!$D$15, UserData!$D$15=-1, UserData!$D$15=1))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1</v>
      </c>
      <c r="AZ477" t="b">
        <f>OR(Q477&lt;&gt;UserData!$D$24,UserData!$D$24=-1,UserData!$D$24=0)</f>
        <v>1</v>
      </c>
      <c r="BA477" s="12" t="b">
        <f>OR(R477=UserData!$D$23,UserData!$D$23=-1)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IF(AK477&gt;0, AJ477 * UserData!$D$35/2 + AK477 * UserData!$D$35/2 + COUNTIF(AL477:AO477,TRUE)/4 * UserData!$D$36 + COUNTIF(AP477:AS477,TRUE)/4 * UserData!$D$37 + COUNTIF(AT477:AW477,TRUE)/4 * UserData!$D$38 + COUNTIF(AX477:BA477,TRUE)/4 * UserData!$D$39 + COUNTIF(BB477:BL477,TRUE) * UserData!$D$40, 0)</f>
        <v>28.384643473172481</v>
      </c>
    </row>
    <row r="478" spans="1:66" x14ac:dyDescent="0.25">
      <c r="A478">
        <v>827</v>
      </c>
      <c r="B478" s="3">
        <v>2</v>
      </c>
      <c r="C478" s="28">
        <v>98119.255149059507</v>
      </c>
      <c r="D478">
        <v>50</v>
      </c>
      <c r="E478">
        <v>36</v>
      </c>
      <c r="F478">
        <v>8</v>
      </c>
      <c r="G478">
        <v>16.439368999999999</v>
      </c>
      <c r="H478">
        <v>7</v>
      </c>
      <c r="I478">
        <v>1</v>
      </c>
      <c r="J478">
        <v>0</v>
      </c>
      <c r="K478">
        <v>1</v>
      </c>
      <c r="L478">
        <v>1</v>
      </c>
      <c r="M478">
        <v>1</v>
      </c>
      <c r="N478">
        <v>0</v>
      </c>
      <c r="O478">
        <v>12</v>
      </c>
      <c r="P478">
        <v>7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1</v>
      </c>
      <c r="AE478">
        <v>6</v>
      </c>
      <c r="AF478">
        <v>58</v>
      </c>
      <c r="AG478">
        <v>31</v>
      </c>
      <c r="AH478">
        <v>16</v>
      </c>
      <c r="AJ478" t="b">
        <f>OR(AND(B478=1,UserData!$D$4=1), AND(B478=2,UserData!$D$5=1), AND(B478=3,UserData!$D$6=1), UserData!$D$4=-1)</f>
        <v>1</v>
      </c>
      <c r="AK478">
        <f>IF(UserData!$D$2 &lt;&gt; -1, 1 -MIN(1, ABS(C478 - (UserData!$D$2+UserData!$D$3) / 2) / ABS(UserData!$D$2- (UserData!$D$2+UserData!$D$3) / 2 )), 1)</f>
        <v>0.35385738926899202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0</v>
      </c>
      <c r="AQ478" t="b">
        <f>OR(H478&lt;=UserData!$D$14, UserData!$D$14=-1)</f>
        <v>1</v>
      </c>
      <c r="AR478" t="b">
        <f>OR(AH478&lt;=UserData!$D$13, UserData!$D$13=-1)</f>
        <v>0</v>
      </c>
      <c r="AS478" t="b">
        <f>AND(AQ478=TRUE,OR(I478=UserData!$D$15, UserData!$D$15=-1, UserData!$D$15=1))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1</v>
      </c>
      <c r="AZ478" t="b">
        <f>OR(Q478&lt;&gt;UserData!$D$24,UserData!$D$24=-1,UserData!$D$24=0)</f>
        <v>1</v>
      </c>
      <c r="BA478" s="12" t="b">
        <f>OR(R478=UserData!$D$23,UserData!$D$23=-1)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IF(AK478&gt;0, AJ478 * UserData!$D$35/2 + AK478 * UserData!$D$35/2 + COUNTIF(AL478:AO478,TRUE)/4 * UserData!$D$36 + COUNTIF(AP478:AS478,TRUE)/4 * UserData!$D$37 + COUNTIF(AT478:AW478,TRUE)/4 * UserData!$D$38 + COUNTIF(AX478:BA478,TRUE)/4 * UserData!$D$39 + COUNTIF(BB478:BL478,TRUE) * UserData!$D$40, 0)</f>
        <v>25.884643473172481</v>
      </c>
    </row>
    <row r="479" spans="1:66" x14ac:dyDescent="0.25">
      <c r="A479">
        <v>350</v>
      </c>
      <c r="B479" s="3">
        <v>2</v>
      </c>
      <c r="C479" s="28">
        <v>98119.632530810093</v>
      </c>
      <c r="D479">
        <v>63</v>
      </c>
      <c r="E479">
        <v>34</v>
      </c>
      <c r="F479">
        <v>14</v>
      </c>
      <c r="G479">
        <v>6.2742940000000003</v>
      </c>
      <c r="H479">
        <v>10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17</v>
      </c>
      <c r="P479">
        <v>6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15</v>
      </c>
      <c r="AF479">
        <v>21</v>
      </c>
      <c r="AG479">
        <v>23</v>
      </c>
      <c r="AH479">
        <v>6.8</v>
      </c>
      <c r="AJ479" t="b">
        <f>OR(AND(B479=1,UserData!$D$4=1), AND(B479=2,UserData!$D$5=1), AND(B479=3,UserData!$D$6=1), UserData!$D$4=-1)</f>
        <v>1</v>
      </c>
      <c r="AK479">
        <f>IF(UserData!$D$2 &lt;&gt; -1, 1 -MIN(1, ABS(C479 - (UserData!$D$2+UserData!$D$3) / 2) / ABS(UserData!$D$2- (UserData!$D$2+UserData!$D$3) / 2 )), 1)</f>
        <v>0.35385934967330257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OR(AH479&lt;=UserData!$D$13, UserData!$D$13=-1)</f>
        <v>1</v>
      </c>
      <c r="AS479" t="b">
        <f>AND(AQ479=TRUE,OR(I479=UserData!$D$15, UserData!$D$15=-1, UserData!$D$15=1))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1</v>
      </c>
      <c r="AZ479" t="b">
        <f>OR(Q479&lt;&gt;UserData!$D$24,UserData!$D$24=-1,UserData!$D$24=0)</f>
        <v>1</v>
      </c>
      <c r="BA479" s="12" t="b">
        <f>OR(R479=UserData!$D$23,UserData!$D$23=-1)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IF(AK479&gt;0, AJ479 * UserData!$D$35/2 + AK479 * UserData!$D$35/2 + COUNTIF(AL479:AO479,TRUE)/4 * UserData!$D$36 + COUNTIF(AP479:AS479,TRUE)/4 * UserData!$D$37 + COUNTIF(AT479:AW479,TRUE)/4 * UserData!$D$38 + COUNTIF(AX479:BA479,TRUE)/4 * UserData!$D$39 + COUNTIF(BB479:BL479,TRUE) * UserData!$D$40, 0)</f>
        <v>28.384648374183257</v>
      </c>
    </row>
    <row r="480" spans="1:66" x14ac:dyDescent="0.25">
      <c r="A480">
        <v>69</v>
      </c>
      <c r="B480" s="3">
        <v>2</v>
      </c>
      <c r="C480" s="28">
        <v>98748.526638748823</v>
      </c>
      <c r="D480">
        <v>52</v>
      </c>
      <c r="E480">
        <v>31</v>
      </c>
      <c r="F480">
        <v>8</v>
      </c>
      <c r="G480">
        <v>15.79781</v>
      </c>
      <c r="H480">
        <v>8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16</v>
      </c>
      <c r="P480">
        <v>1</v>
      </c>
      <c r="Q480">
        <v>1</v>
      </c>
      <c r="R480">
        <v>0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13</v>
      </c>
      <c r="AF480">
        <v>5</v>
      </c>
      <c r="AG480">
        <v>21</v>
      </c>
      <c r="AH480">
        <v>3</v>
      </c>
      <c r="AJ480" t="b">
        <f>OR(AND(B480=1,UserData!$D$4=1), AND(B480=2,UserData!$D$5=1), AND(B480=3,UserData!$D$6=1), UserData!$D$4=-1)</f>
        <v>1</v>
      </c>
      <c r="AK480">
        <f>IF(UserData!$D$2 &lt;&gt; -1, 1 -MIN(1, ABS(C480 - (UserData!$D$2+UserData!$D$3) / 2) / ABS(UserData!$D$2- (UserData!$D$2+UserData!$D$3) / 2 )), 1)</f>
        <v>0.35712629810988361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0</v>
      </c>
      <c r="AQ480" t="b">
        <f>OR(H480&lt;=UserData!$D$14, UserData!$D$14=-1)</f>
        <v>1</v>
      </c>
      <c r="AR480" t="b">
        <f>OR(AH480&lt;=UserData!$D$13, UserData!$D$13=-1)</f>
        <v>1</v>
      </c>
      <c r="AS480" t="b">
        <f>AND(AQ480=TRUE,OR(I480=UserData!$D$15, UserData!$D$15=-1, UserData!$D$15=1))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1</v>
      </c>
      <c r="AZ480" t="b">
        <f>OR(Q480&lt;&gt;UserData!$D$24,UserData!$D$24=-1,UserData!$D$24=0)</f>
        <v>1</v>
      </c>
      <c r="BA480" s="12" t="b">
        <f>OR(R480=UserData!$D$23,UserData!$D$23=-1)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IF(AK480&gt;0, AJ480 * UserData!$D$35/2 + AK480 * UserData!$D$35/2 + COUNTIF(AL480:AO480,TRUE)/4 * UserData!$D$36 + COUNTIF(AP480:AS480,TRUE)/4 * UserData!$D$37 + COUNTIF(AT480:AW480,TRUE)/4 * UserData!$D$38 + COUNTIF(AX480:BA480,TRUE)/4 * UserData!$D$39 + COUNTIF(BB480:BL480,TRUE) * UserData!$D$40, 0)</f>
        <v>27.14281574527471</v>
      </c>
    </row>
    <row r="481" spans="1:66" x14ac:dyDescent="0.25">
      <c r="A481">
        <v>1062</v>
      </c>
      <c r="B481" s="3">
        <v>2</v>
      </c>
      <c r="C481" s="28">
        <v>98748.526638748823</v>
      </c>
      <c r="D481">
        <v>52</v>
      </c>
      <c r="E481">
        <v>30</v>
      </c>
      <c r="F481">
        <v>9</v>
      </c>
      <c r="G481">
        <v>19.18272</v>
      </c>
      <c r="H481">
        <v>10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12</v>
      </c>
      <c r="P481">
        <v>5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5</v>
      </c>
      <c r="AD481">
        <v>0</v>
      </c>
      <c r="AE481">
        <v>13</v>
      </c>
      <c r="AF481">
        <v>75</v>
      </c>
      <c r="AG481">
        <v>23</v>
      </c>
      <c r="AH481">
        <v>6.3</v>
      </c>
      <c r="AJ481" t="b">
        <f>OR(AND(B481=1,UserData!$D$4=1), AND(B481=2,UserData!$D$5=1), AND(B481=3,UserData!$D$6=1), UserData!$D$4=-1)</f>
        <v>1</v>
      </c>
      <c r="AK481">
        <f>IF(UserData!$D$2 &lt;&gt; -1, 1 -MIN(1, ABS(C481 - (UserData!$D$2+UserData!$D$3) / 2) / ABS(UserData!$D$2- (UserData!$D$2+UserData!$D$3) / 2 )), 1)</f>
        <v>0.35712629810988361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0</v>
      </c>
      <c r="AQ481" t="b">
        <f>OR(H481&lt;=UserData!$D$14, UserData!$D$14=-1)</f>
        <v>1</v>
      </c>
      <c r="AR481" t="b">
        <f>OR(AH481&lt;=UserData!$D$13, UserData!$D$13=-1)</f>
        <v>1</v>
      </c>
      <c r="AS481" t="b">
        <f>AND(AQ481=TRUE,OR(I481=UserData!$D$15, UserData!$D$15=-1, UserData!$D$15=1))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1</v>
      </c>
      <c r="AZ481" t="b">
        <f>OR(Q481&lt;&gt;UserData!$D$24,UserData!$D$24=-1,UserData!$D$24=0)</f>
        <v>1</v>
      </c>
      <c r="BA481" s="12" t="b">
        <f>OR(R481=UserData!$D$23,UserData!$D$23=-1)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IF(AK481&gt;0, AJ481 * UserData!$D$35/2 + AK481 * UserData!$D$35/2 + COUNTIF(AL481:AO481,TRUE)/4 * UserData!$D$36 + COUNTIF(AP481:AS481,TRUE)/4 * UserData!$D$37 + COUNTIF(AT481:AW481,TRUE)/4 * UserData!$D$38 + COUNTIF(AX481:BA481,TRUE)/4 * UserData!$D$39 + COUNTIF(BB481:BL481,TRUE) * UserData!$D$40, 0)</f>
        <v>27.14281574527471</v>
      </c>
    </row>
    <row r="482" spans="1:66" x14ac:dyDescent="0.25">
      <c r="A482">
        <v>933</v>
      </c>
      <c r="B482" s="3">
        <v>2</v>
      </c>
      <c r="C482" s="28">
        <v>99339.5064601466</v>
      </c>
      <c r="D482">
        <v>46</v>
      </c>
      <c r="E482">
        <v>28</v>
      </c>
      <c r="F482">
        <v>6</v>
      </c>
      <c r="G482">
        <v>3.9901490000000002</v>
      </c>
      <c r="H482">
        <v>10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9</v>
      </c>
      <c r="P482">
        <v>2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12</v>
      </c>
      <c r="AF482">
        <v>63</v>
      </c>
      <c r="AG482">
        <v>40</v>
      </c>
      <c r="AH482">
        <v>5.2</v>
      </c>
      <c r="AJ482" t="b">
        <f>OR(AND(B482=1,UserData!$D$4=1), AND(B482=2,UserData!$D$5=1), AND(B482=3,UserData!$D$6=1), UserData!$D$4=-1)</f>
        <v>1</v>
      </c>
      <c r="AK482">
        <f>IF(UserData!$D$2 &lt;&gt; -1, 1 -MIN(1, ABS(C482 - (UserData!$D$2+UserData!$D$3) / 2) / ABS(UserData!$D$2- (UserData!$D$2+UserData!$D$3) / 2 )), 1)</f>
        <v>0.36019629126007313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1</v>
      </c>
      <c r="AS482" t="b">
        <f>AND(AQ482=TRUE,OR(I482=UserData!$D$15, UserData!$D$15=-1, UserData!$D$15=1))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1</v>
      </c>
      <c r="AY482" t="b">
        <f>AND(OR(P482&gt;=UserData!$D$21, UserData!$D$21=-1), OR(P482&lt;UserData!$D$22, UserData!$D$22=-1))</f>
        <v>1</v>
      </c>
      <c r="AZ482" t="b">
        <f>OR(Q482&lt;&gt;UserData!$D$24,UserData!$D$24=-1,UserData!$D$24=0)</f>
        <v>1</v>
      </c>
      <c r="BA482" s="12" t="b">
        <f>OR(R482=UserData!$D$23,UserData!$D$23=-1)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IF(AK482&gt;0, AJ482 * UserData!$D$35/2 + AK482 * UserData!$D$35/2 + COUNTIF(AL482:AO482,TRUE)/4 * UserData!$D$36 + COUNTIF(AP482:AS482,TRUE)/4 * UserData!$D$37 + COUNTIF(AT482:AW482,TRUE)/4 * UserData!$D$38 + COUNTIF(AX482:BA482,TRUE)/4 * UserData!$D$39 + COUNTIF(BB482:BL482,TRUE) * UserData!$D$40, 0)</f>
        <v>28.400490728150181</v>
      </c>
    </row>
    <row r="483" spans="1:66" x14ac:dyDescent="0.25">
      <c r="A483">
        <v>370</v>
      </c>
      <c r="B483" s="3">
        <v>2</v>
      </c>
      <c r="C483" s="28">
        <v>99376.892412236746</v>
      </c>
      <c r="D483">
        <v>56</v>
      </c>
      <c r="E483">
        <v>29</v>
      </c>
      <c r="F483">
        <v>12</v>
      </c>
      <c r="G483">
        <v>5.1266720000000001</v>
      </c>
      <c r="H483">
        <v>7</v>
      </c>
      <c r="I483">
        <v>0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16</v>
      </c>
      <c r="P483">
        <v>2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</v>
      </c>
      <c r="AD483">
        <v>1</v>
      </c>
      <c r="AE483">
        <v>15</v>
      </c>
      <c r="AF483">
        <v>21</v>
      </c>
      <c r="AG483">
        <v>23</v>
      </c>
      <c r="AH483">
        <v>6.8</v>
      </c>
      <c r="AJ483" t="b">
        <f>OR(AND(B483=1,UserData!$D$4=1), AND(B483=2,UserData!$D$5=1), AND(B483=3,UserData!$D$6=1), UserData!$D$4=-1)</f>
        <v>1</v>
      </c>
      <c r="AK483">
        <f>IF(UserData!$D$2 &lt;&gt; -1, 1 -MIN(1, ABS(C483 - (UserData!$D$2+UserData!$D$3) / 2) / ABS(UserData!$D$2- (UserData!$D$2+UserData!$D$3) / 2 )), 1)</f>
        <v>0.3603905019804301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OR(AH483&lt;=UserData!$D$13, UserData!$D$13=-1)</f>
        <v>1</v>
      </c>
      <c r="AS483" t="b">
        <f>AND(AQ483=TRUE,OR(I483=UserData!$D$15, UserData!$D$15=-1, UserData!$D$15=1))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1</v>
      </c>
      <c r="AZ483" t="b">
        <f>OR(Q483&lt;&gt;UserData!$D$24,UserData!$D$24=-1,UserData!$D$24=0)</f>
        <v>1</v>
      </c>
      <c r="BA483" s="12" t="b">
        <f>OR(R483=UserData!$D$23,UserData!$D$23=-1)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IF(AK483&gt;0, AJ483 * UserData!$D$35/2 + AK483 * UserData!$D$35/2 + COUNTIF(AL483:AO483,TRUE)/4 * UserData!$D$36 + COUNTIF(AP483:AS483,TRUE)/4 * UserData!$D$37 + COUNTIF(AT483:AW483,TRUE)/4 * UserData!$D$38 + COUNTIF(AX483:BA483,TRUE)/4 * UserData!$D$39 + COUNTIF(BB483:BL483,TRUE) * UserData!$D$40, 0)</f>
        <v>28.400976254951075</v>
      </c>
    </row>
    <row r="484" spans="1:66" x14ac:dyDescent="0.25">
      <c r="A484">
        <v>563</v>
      </c>
      <c r="B484" s="3">
        <v>2</v>
      </c>
      <c r="C484" s="28">
        <v>100006.16390192605</v>
      </c>
      <c r="D484">
        <v>53</v>
      </c>
      <c r="E484">
        <v>30</v>
      </c>
      <c r="F484">
        <v>9</v>
      </c>
      <c r="G484">
        <v>11.507849999999999</v>
      </c>
      <c r="H484">
        <v>4</v>
      </c>
      <c r="I484">
        <v>1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14</v>
      </c>
      <c r="P484">
        <v>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1</v>
      </c>
      <c r="AE484">
        <v>14</v>
      </c>
      <c r="AF484">
        <v>40</v>
      </c>
      <c r="AG484">
        <v>12</v>
      </c>
      <c r="AH484">
        <v>1.7</v>
      </c>
      <c r="AJ484" t="b">
        <f>OR(AND(B484=1,UserData!$D$4=1), AND(B484=2,UserData!$D$5=1), AND(B484=3,UserData!$D$6=1), UserData!$D$4=-1)</f>
        <v>1</v>
      </c>
      <c r="AK484">
        <f>IF(UserData!$D$2 &lt;&gt; -1, 1 -MIN(1, ABS(C484 - (UserData!$D$2+UserData!$D$3) / 2) / ABS(UserData!$D$2- (UserData!$D$2+UserData!$D$3) / 2 )), 1)</f>
        <v>0.36365941082132158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0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UserData!$D$15=1))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1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1</v>
      </c>
      <c r="AZ484" t="b">
        <f>OR(Q484&lt;&gt;UserData!$D$24,UserData!$D$24=-1,UserData!$D$24=0)</f>
        <v>1</v>
      </c>
      <c r="BA484" s="12" t="b">
        <f>OR(R484=UserData!$D$23,UserData!$D$23=-1)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IF(AK484&gt;0, AJ484 * UserData!$D$35/2 + AK484 * UserData!$D$35/2 + COUNTIF(AL484:AO484,TRUE)/4 * UserData!$D$36 + COUNTIF(AP484:AS484,TRUE)/4 * UserData!$D$37 + COUNTIF(AT484:AW484,TRUE)/4 * UserData!$D$38 + COUNTIF(AX484:BA484,TRUE)/4 * UserData!$D$39 + COUNTIF(BB484:BL484,TRUE) * UserData!$D$40, 0)</f>
        <v>27.159148527053304</v>
      </c>
    </row>
    <row r="485" spans="1:66" x14ac:dyDescent="0.25">
      <c r="A485">
        <v>288</v>
      </c>
      <c r="B485" s="3">
        <v>2</v>
      </c>
      <c r="C485" s="28">
        <v>100006.20164010109</v>
      </c>
      <c r="D485">
        <v>47</v>
      </c>
      <c r="E485">
        <v>33</v>
      </c>
      <c r="F485">
        <v>6</v>
      </c>
      <c r="G485">
        <v>9.2676239999999996</v>
      </c>
      <c r="H485">
        <v>10</v>
      </c>
      <c r="I485">
        <v>0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9</v>
      </c>
      <c r="P485">
        <v>7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8</v>
      </c>
      <c r="AF485">
        <v>19</v>
      </c>
      <c r="AG485">
        <v>31</v>
      </c>
      <c r="AH485">
        <v>5.4</v>
      </c>
      <c r="AJ485" t="b">
        <f>OR(AND(B485=1,UserData!$D$4=1), AND(B485=2,UserData!$D$5=1), AND(B485=3,UserData!$D$6=1), UserData!$D$4=-1)</f>
        <v>1</v>
      </c>
      <c r="AK485">
        <f>IF(UserData!$D$2 &lt;&gt; -1, 1 -MIN(1, ABS(C485 - (UserData!$D$2+UserData!$D$3) / 2) / ABS(UserData!$D$2- (UserData!$D$2+UserData!$D$3) / 2 )), 1)</f>
        <v>0.36365960686175258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OR(AH485&lt;=UserData!$D$13, UserData!$D$13=-1)</f>
        <v>1</v>
      </c>
      <c r="AS485" t="b">
        <f>AND(AQ485=TRUE,OR(I485=UserData!$D$15, UserData!$D$15=-1, UserData!$D$15=1))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1</v>
      </c>
      <c r="AY485" t="b">
        <f>AND(OR(P485&gt;=UserData!$D$21, UserData!$D$21=-1), OR(P485&lt;UserData!$D$22, UserData!$D$22=-1))</f>
        <v>1</v>
      </c>
      <c r="AZ485" t="b">
        <f>OR(Q485&lt;&gt;UserData!$D$24,UserData!$D$24=-1,UserData!$D$24=0)</f>
        <v>1</v>
      </c>
      <c r="BA485" s="12" t="b">
        <f>OR(R485=UserData!$D$23,UserData!$D$23=-1)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IF(AK485&gt;0, AJ485 * UserData!$D$35/2 + AK485 * UserData!$D$35/2 + COUNTIF(AL485:AO485,TRUE)/4 * UserData!$D$36 + COUNTIF(AP485:AS485,TRUE)/4 * UserData!$D$37 + COUNTIF(AT485:AW485,TRUE)/4 * UserData!$D$38 + COUNTIF(AX485:BA485,TRUE)/4 * UserData!$D$39 + COUNTIF(BB485:BL485,TRUE) * UserData!$D$40, 0)</f>
        <v>28.40914901715438</v>
      </c>
    </row>
    <row r="486" spans="1:66" x14ac:dyDescent="0.25">
      <c r="A486">
        <v>1037</v>
      </c>
      <c r="B486" s="3">
        <v>2</v>
      </c>
      <c r="C486" s="28">
        <v>100442.06498262158</v>
      </c>
      <c r="D486">
        <v>52</v>
      </c>
      <c r="E486">
        <v>31</v>
      </c>
      <c r="F486">
        <v>8</v>
      </c>
      <c r="G486">
        <v>15.295349999999999</v>
      </c>
      <c r="H486">
        <v>9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8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13</v>
      </c>
      <c r="AF486">
        <v>75</v>
      </c>
      <c r="AG486">
        <v>23</v>
      </c>
      <c r="AH486">
        <v>6.3</v>
      </c>
      <c r="AJ486" t="b">
        <f>OR(AND(B486=1,UserData!$D$4=1), AND(B486=2,UserData!$D$5=1), AND(B486=3,UserData!$D$6=1), UserData!$D$4=-1)</f>
        <v>1</v>
      </c>
      <c r="AK486">
        <f>IF(UserData!$D$2 &lt;&gt; -1, 1 -MIN(1, ABS(C486 - (UserData!$D$2+UserData!$D$3) / 2) / ABS(UserData!$D$2- (UserData!$D$2+UserData!$D$3) / 2 )), 1)</f>
        <v>0.36592380849353034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0</v>
      </c>
      <c r="AQ486" t="b">
        <f>OR(H486&lt;=UserData!$D$14, UserData!$D$14=-1)</f>
        <v>1</v>
      </c>
      <c r="AR486" t="b">
        <f>OR(AH486&lt;=UserData!$D$13, UserData!$D$13=-1)</f>
        <v>1</v>
      </c>
      <c r="AS486" t="b">
        <f>AND(AQ486=TRUE,OR(I486=UserData!$D$15, UserData!$D$15=-1, UserData!$D$15=1))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1</v>
      </c>
      <c r="AZ486" t="b">
        <f>OR(Q486&lt;&gt;UserData!$D$24,UserData!$D$24=-1,UserData!$D$24=0)</f>
        <v>1</v>
      </c>
      <c r="BA486" s="12" t="b">
        <f>OR(R486=UserData!$D$23,UserData!$D$23=-1)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IF(AK486&gt;0, AJ486 * UserData!$D$35/2 + AK486 * UserData!$D$35/2 + COUNTIF(AL486:AO486,TRUE)/4 * UserData!$D$36 + COUNTIF(AP486:AS486,TRUE)/4 * UserData!$D$37 + COUNTIF(AT486:AW486,TRUE)/4 * UserData!$D$38 + COUNTIF(AX486:BA486,TRUE)/4 * UserData!$D$39 + COUNTIF(BB486:BL486,TRUE) * UserData!$D$40, 0)</f>
        <v>27.164809521233828</v>
      </c>
    </row>
    <row r="487" spans="1:66" x14ac:dyDescent="0.25">
      <c r="A487">
        <v>1007</v>
      </c>
      <c r="B487" s="3">
        <v>2</v>
      </c>
      <c r="C487" s="28">
        <v>100635.1083274315</v>
      </c>
      <c r="D487">
        <v>46</v>
      </c>
      <c r="E487">
        <v>30</v>
      </c>
      <c r="F487">
        <v>7</v>
      </c>
      <c r="G487">
        <v>8.0127120000000005</v>
      </c>
      <c r="H487">
        <v>10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12</v>
      </c>
      <c r="P487">
        <v>4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2</v>
      </c>
      <c r="AD487">
        <v>1</v>
      </c>
      <c r="AE487">
        <v>9</v>
      </c>
      <c r="AF487">
        <v>71</v>
      </c>
      <c r="AG487">
        <v>26</v>
      </c>
      <c r="AH487">
        <v>7.4</v>
      </c>
      <c r="AJ487" t="b">
        <f>OR(AND(B487=1,UserData!$D$4=1), AND(B487=2,UserData!$D$5=1), AND(B487=3,UserData!$D$6=1), UserData!$D$4=-1)</f>
        <v>1</v>
      </c>
      <c r="AK487">
        <f>IF(UserData!$D$2 &lt;&gt; -1, 1 -MIN(1, ABS(C487 - (UserData!$D$2+UserData!$D$3) / 2) / ABS(UserData!$D$2- (UserData!$D$2+UserData!$D$3) / 2 )), 1)</f>
        <v>0.36692662064514392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OR(AH487&lt;=UserData!$D$13, UserData!$D$13=-1)</f>
        <v>1</v>
      </c>
      <c r="AS487" t="b">
        <f>AND(AQ487=TRUE,OR(I487=UserData!$D$15, UserData!$D$15=-1, UserData!$D$15=1))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1</v>
      </c>
      <c r="AZ487" t="b">
        <f>OR(Q487&lt;&gt;UserData!$D$24,UserData!$D$24=-1,UserData!$D$24=0)</f>
        <v>1</v>
      </c>
      <c r="BA487" s="12" t="b">
        <f>OR(R487=UserData!$D$23,UserData!$D$23=-1)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IF(AK487&gt;0, AJ487 * UserData!$D$35/2 + AK487 * UserData!$D$35/2 + COUNTIF(AL487:AO487,TRUE)/4 * UserData!$D$36 + COUNTIF(AP487:AS487,TRUE)/4 * UserData!$D$37 + COUNTIF(AT487:AW487,TRUE)/4 * UserData!$D$38 + COUNTIF(AX487:BA487,TRUE)/4 * UserData!$D$39 + COUNTIF(BB487:BL487,TRUE) * UserData!$D$40, 0)</f>
        <v>28.41731655161286</v>
      </c>
    </row>
    <row r="488" spans="1:66" x14ac:dyDescent="0.25">
      <c r="A488">
        <v>135</v>
      </c>
      <c r="B488" s="3">
        <v>2</v>
      </c>
      <c r="C488" s="28">
        <v>100635.1083274315</v>
      </c>
      <c r="D488">
        <v>46</v>
      </c>
      <c r="E488">
        <v>31</v>
      </c>
      <c r="F488">
        <v>7</v>
      </c>
      <c r="G488">
        <v>13.74234</v>
      </c>
      <c r="H488">
        <v>20</v>
      </c>
      <c r="I488">
        <v>1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12</v>
      </c>
      <c r="P488">
        <v>9</v>
      </c>
      <c r="Q488">
        <v>0</v>
      </c>
      <c r="R488">
        <v>0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1</v>
      </c>
      <c r="AE488">
        <v>8</v>
      </c>
      <c r="AF488">
        <v>8</v>
      </c>
      <c r="AG488">
        <v>27</v>
      </c>
      <c r="AH488">
        <v>6.3</v>
      </c>
      <c r="AJ488" t="b">
        <f>OR(AND(B488=1,UserData!$D$4=1), AND(B488=2,UserData!$D$5=1), AND(B488=3,UserData!$D$6=1), UserData!$D$4=-1)</f>
        <v>1</v>
      </c>
      <c r="AK488">
        <f>IF(UserData!$D$2 &lt;&gt; -1, 1 -MIN(1, ABS(C488 - (UserData!$D$2+UserData!$D$3) / 2) / ABS(UserData!$D$2- (UserData!$D$2+UserData!$D$3) / 2 )), 1)</f>
        <v>0.36692662064514392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0</v>
      </c>
      <c r="AQ488" t="b">
        <f>OR(H488&lt;=UserData!$D$14, UserData!$D$14=-1)</f>
        <v>1</v>
      </c>
      <c r="AR488" t="b">
        <f>OR(AH488&lt;=UserData!$D$13, UserData!$D$13=-1)</f>
        <v>1</v>
      </c>
      <c r="AS488" t="b">
        <f>AND(AQ488=TRUE,OR(I488=UserData!$D$15, UserData!$D$15=-1, UserData!$D$15=1))</f>
        <v>1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OR(R488=UserData!$D$23,UserData!$D$23=-1)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IF(AK488&gt;0, AJ488 * UserData!$D$35/2 + AK488 * UserData!$D$35/2 + COUNTIF(AL488:AO488,TRUE)/4 * UserData!$D$36 + COUNTIF(AP488:AS488,TRUE)/4 * UserData!$D$37 + COUNTIF(AT488:AW488,TRUE)/4 * UserData!$D$38 + COUNTIF(AX488:BA488,TRUE)/4 * UserData!$D$39 + COUNTIF(BB488:BL488,TRUE) * UserData!$D$40, 0)</f>
        <v>27.16731655161286</v>
      </c>
    </row>
    <row r="489" spans="1:66" x14ac:dyDescent="0.25">
      <c r="A489">
        <v>844</v>
      </c>
      <c r="B489" s="3">
        <v>2</v>
      </c>
      <c r="C489" s="28">
        <v>100635.15864499824</v>
      </c>
      <c r="D489">
        <v>41</v>
      </c>
      <c r="E489">
        <v>26</v>
      </c>
      <c r="F489">
        <v>6</v>
      </c>
      <c r="G489">
        <v>5.2362950000000001</v>
      </c>
      <c r="H489">
        <v>10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3</v>
      </c>
      <c r="AD489">
        <v>1</v>
      </c>
      <c r="AE489">
        <v>9</v>
      </c>
      <c r="AF489">
        <v>59</v>
      </c>
      <c r="AG489">
        <v>22</v>
      </c>
      <c r="AH489">
        <v>3.9</v>
      </c>
      <c r="AJ489" t="b">
        <f>OR(AND(B489=1,UserData!$D$4=1), AND(B489=2,UserData!$D$5=1), AND(B489=3,UserData!$D$6=1), UserData!$D$4=-1)</f>
        <v>1</v>
      </c>
      <c r="AK489">
        <f>IF(UserData!$D$2 &lt;&gt; -1, 1 -MIN(1, ABS(C489 - (UserData!$D$2+UserData!$D$3) / 2) / ABS(UserData!$D$2- (UserData!$D$2+UserData!$D$3) / 2 )), 1)</f>
        <v>0.36692688203238533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OR(AH489&lt;=UserData!$D$13, UserData!$D$13=-1)</f>
        <v>1</v>
      </c>
      <c r="AS489" t="b">
        <f>AND(AQ489=TRUE,OR(I489=UserData!$D$15, UserData!$D$15=-1, UserData!$D$15=1))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1</v>
      </c>
      <c r="AY489" t="b">
        <f>AND(OR(P489&gt;=UserData!$D$21, UserData!$D$21=-1), OR(P489&lt;UserData!$D$22, UserData!$D$22=-1))</f>
        <v>1</v>
      </c>
      <c r="AZ489" t="b">
        <f>OR(Q489&lt;&gt;UserData!$D$24,UserData!$D$24=-1,UserData!$D$24=0)</f>
        <v>1</v>
      </c>
      <c r="BA489" s="12" t="b">
        <f>OR(R489=UserData!$D$23,UserData!$D$23=-1)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IF(AK489&gt;0, AJ489 * UserData!$D$35/2 + AK489 * UserData!$D$35/2 + COUNTIF(AL489:AO489,TRUE)/4 * UserData!$D$36 + COUNTIF(AP489:AS489,TRUE)/4 * UserData!$D$37 + COUNTIF(AT489:AW489,TRUE)/4 * UserData!$D$38 + COUNTIF(AX489:BA489,TRUE)/4 * UserData!$D$39 + COUNTIF(BB489:BL489,TRUE) * UserData!$D$40, 0)</f>
        <v>28.417317205080963</v>
      </c>
    </row>
    <row r="490" spans="1:66" x14ac:dyDescent="0.25">
      <c r="A490">
        <v>634</v>
      </c>
      <c r="B490" s="3">
        <v>2</v>
      </c>
      <c r="C490" s="28">
        <v>100635.25928013174</v>
      </c>
      <c r="D490">
        <v>45</v>
      </c>
      <c r="E490">
        <v>29</v>
      </c>
      <c r="F490">
        <v>6</v>
      </c>
      <c r="G490">
        <v>1.1277680000000001</v>
      </c>
      <c r="H490">
        <v>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9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10</v>
      </c>
      <c r="AF490">
        <v>45</v>
      </c>
      <c r="AG490">
        <v>26</v>
      </c>
      <c r="AH490">
        <v>11</v>
      </c>
      <c r="AJ490" t="b">
        <f>OR(AND(B490=1,UserData!$D$4=1), AND(B490=2,UserData!$D$5=1), AND(B490=3,UserData!$D$6=1), UserData!$D$4=-1)</f>
        <v>1</v>
      </c>
      <c r="AK490">
        <f>IF(UserData!$D$2 &lt;&gt; -1, 1 -MIN(1, ABS(C490 - (UserData!$D$2+UserData!$D$3) / 2) / ABS(UserData!$D$2- (UserData!$D$2+UserData!$D$3) / 2 )), 1)</f>
        <v>0.36692740480686814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0</v>
      </c>
      <c r="AS490" t="b">
        <f>AND(AQ490=TRUE,OR(I490=UserData!$D$15, UserData!$D$15=-1, UserData!$D$15=1))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1</v>
      </c>
      <c r="AY490" t="b">
        <f>AND(OR(P490&gt;=UserData!$D$21, UserData!$D$21=-1), OR(P490&lt;UserData!$D$22, UserData!$D$22=-1))</f>
        <v>1</v>
      </c>
      <c r="AZ490" t="b">
        <f>OR(Q490&lt;&gt;UserData!$D$24,UserData!$D$24=-1,UserData!$D$24=0)</f>
        <v>1</v>
      </c>
      <c r="BA490" s="12" t="b">
        <f>OR(R490=UserData!$D$23,UserData!$D$23=-1)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IF(AK490&gt;0, AJ490 * UserData!$D$35/2 + AK490 * UserData!$D$35/2 + COUNTIF(AL490:AO490,TRUE)/4 * UserData!$D$36 + COUNTIF(AP490:AS490,TRUE)/4 * UserData!$D$37 + COUNTIF(AT490:AW490,TRUE)/4 * UserData!$D$38 + COUNTIF(AX490:BA490,TRUE)/4 * UserData!$D$39 + COUNTIF(BB490:BL490,TRUE) * UserData!$D$40, 0)</f>
        <v>27.167318512017168</v>
      </c>
    </row>
    <row r="491" spans="1:66" x14ac:dyDescent="0.25">
      <c r="A491">
        <v>1148</v>
      </c>
      <c r="B491" s="3">
        <v>2</v>
      </c>
      <c r="C491" s="28">
        <v>100635.25928013174</v>
      </c>
      <c r="D491">
        <v>45</v>
      </c>
      <c r="E491">
        <v>30</v>
      </c>
      <c r="F491">
        <v>7</v>
      </c>
      <c r="G491">
        <v>13.89466</v>
      </c>
      <c r="H491">
        <v>12</v>
      </c>
      <c r="I491">
        <v>1</v>
      </c>
      <c r="J491">
        <v>0</v>
      </c>
      <c r="K491">
        <v>1</v>
      </c>
      <c r="L491">
        <v>1</v>
      </c>
      <c r="M491">
        <v>0</v>
      </c>
      <c r="N491">
        <v>0</v>
      </c>
      <c r="O491">
        <v>12</v>
      </c>
      <c r="P491">
        <v>12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1</v>
      </c>
      <c r="AE491">
        <v>8</v>
      </c>
      <c r="AF491">
        <v>83</v>
      </c>
      <c r="AG491">
        <v>29</v>
      </c>
      <c r="AH491">
        <v>15</v>
      </c>
      <c r="AJ491" t="b">
        <f>OR(AND(B491=1,UserData!$D$4=1), AND(B491=2,UserData!$D$5=1), AND(B491=3,UserData!$D$6=1), UserData!$D$4=-1)</f>
        <v>1</v>
      </c>
      <c r="AK491">
        <f>IF(UserData!$D$2 &lt;&gt; -1, 1 -MIN(1, ABS(C491 - (UserData!$D$2+UserData!$D$3) / 2) / ABS(UserData!$D$2- (UserData!$D$2+UserData!$D$3) / 2 )), 1)</f>
        <v>0.36692740480686814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0</v>
      </c>
      <c r="AQ491" t="b">
        <f>OR(H491&lt;=UserData!$D$14, UserData!$D$14=-1)</f>
        <v>1</v>
      </c>
      <c r="AR491" t="b">
        <f>OR(AH491&lt;=UserData!$D$13, UserData!$D$13=-1)</f>
        <v>0</v>
      </c>
      <c r="AS491" t="b">
        <f>AND(AQ491=TRUE,OR(I491=UserData!$D$15, UserData!$D$15=-1, UserData!$D$15=1))</f>
        <v>1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OR(R491=UserData!$D$23,UserData!$D$23=-1)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IF(AK491&gt;0, AJ491 * UserData!$D$35/2 + AK491 * UserData!$D$35/2 + COUNTIF(AL491:AO491,TRUE)/4 * UserData!$D$36 + COUNTIF(AP491:AS491,TRUE)/4 * UserData!$D$37 + COUNTIF(AT491:AW491,TRUE)/4 * UserData!$D$38 + COUNTIF(AX491:BA491,TRUE)/4 * UserData!$D$39 + COUNTIF(BB491:BL491,TRUE) * UserData!$D$40, 0)</f>
        <v>25.917318512017168</v>
      </c>
    </row>
    <row r="492" spans="1:66" x14ac:dyDescent="0.25">
      <c r="A492">
        <v>512</v>
      </c>
      <c r="B492" s="3">
        <v>2</v>
      </c>
      <c r="C492" s="28">
        <v>100635.2970183068</v>
      </c>
      <c r="D492">
        <v>51</v>
      </c>
      <c r="E492">
        <v>30</v>
      </c>
      <c r="F492">
        <v>8</v>
      </c>
      <c r="G492">
        <v>6.4377589999999998</v>
      </c>
      <c r="H492">
        <v>5</v>
      </c>
      <c r="I492">
        <v>1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17</v>
      </c>
      <c r="P492">
        <v>8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13</v>
      </c>
      <c r="AF492">
        <v>36</v>
      </c>
      <c r="AG492">
        <v>42</v>
      </c>
      <c r="AH492">
        <v>9</v>
      </c>
      <c r="AJ492" t="b">
        <f>OR(AND(B492=1,UserData!$D$4=1), AND(B492=2,UserData!$D$5=1), AND(B492=3,UserData!$D$6=1), UserData!$D$4=-1)</f>
        <v>1</v>
      </c>
      <c r="AK492">
        <f>IF(UserData!$D$2 &lt;&gt; -1, 1 -MIN(1, ABS(C492 - (UserData!$D$2+UserData!$D$3) / 2) / ABS(UserData!$D$2- (UserData!$D$2+UserData!$D$3) / 2 )), 1)</f>
        <v>0.36692760084729925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OR(AH492&lt;=UserData!$D$13, UserData!$D$13=-1)</f>
        <v>1</v>
      </c>
      <c r="AS492" t="b">
        <f>AND(AQ492=TRUE,OR(I492=UserData!$D$15, UserData!$D$15=-1, UserData!$D$15=1))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1</v>
      </c>
      <c r="AZ492" t="b">
        <f>OR(Q492&lt;&gt;UserData!$D$24,UserData!$D$24=-1,UserData!$D$24=0)</f>
        <v>1</v>
      </c>
      <c r="BA492" s="12" t="b">
        <f>OR(R492=UserData!$D$23,UserData!$D$23=-1)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IF(AK492&gt;0, AJ492 * UserData!$D$35/2 + AK492 * UserData!$D$35/2 + COUNTIF(AL492:AO492,TRUE)/4 * UserData!$D$36 + COUNTIF(AP492:AS492,TRUE)/4 * UserData!$D$37 + COUNTIF(AT492:AW492,TRUE)/4 * UserData!$D$38 + COUNTIF(AX492:BA492,TRUE)/4 * UserData!$D$39 + COUNTIF(BB492:BL492,TRUE) * UserData!$D$40, 0)</f>
        <v>28.417319002118248</v>
      </c>
    </row>
    <row r="493" spans="1:66" x14ac:dyDescent="0.25">
      <c r="A493">
        <v>800</v>
      </c>
      <c r="B493" s="3">
        <v>2</v>
      </c>
      <c r="C493" s="28">
        <v>100635.2970183068</v>
      </c>
      <c r="D493">
        <v>51</v>
      </c>
      <c r="E493">
        <v>29</v>
      </c>
      <c r="F493">
        <v>9</v>
      </c>
      <c r="G493">
        <v>7.3275240000000004</v>
      </c>
      <c r="H493">
        <v>6</v>
      </c>
      <c r="I493">
        <v>1</v>
      </c>
      <c r="J493">
        <v>1</v>
      </c>
      <c r="K493">
        <v>0</v>
      </c>
      <c r="L493">
        <v>1</v>
      </c>
      <c r="M493">
        <v>1</v>
      </c>
      <c r="N493">
        <v>0</v>
      </c>
      <c r="O493">
        <v>12</v>
      </c>
      <c r="P493">
        <v>3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1</v>
      </c>
      <c r="AE493">
        <v>13</v>
      </c>
      <c r="AF493">
        <v>55</v>
      </c>
      <c r="AG493">
        <v>22</v>
      </c>
      <c r="AH493">
        <v>7</v>
      </c>
      <c r="AJ493" t="b">
        <f>OR(AND(B493=1,UserData!$D$4=1), AND(B493=2,UserData!$D$5=1), AND(B493=3,UserData!$D$6=1), UserData!$D$4=-1)</f>
        <v>1</v>
      </c>
      <c r="AK493">
        <f>IF(UserData!$D$2 &lt;&gt; -1, 1 -MIN(1, ABS(C493 - (UserData!$D$2+UserData!$D$3) / 2) / ABS(UserData!$D$2- (UserData!$D$2+UserData!$D$3) / 2 )), 1)</f>
        <v>0.36692760084729925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OR(AH493&lt;=UserData!$D$13, UserData!$D$13=-1)</f>
        <v>1</v>
      </c>
      <c r="AS493" t="b">
        <f>AND(AQ493=TRUE,OR(I493=UserData!$D$15, UserData!$D$15=-1, UserData!$D$15=1))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1</v>
      </c>
      <c r="AZ493" t="b">
        <f>OR(Q493&lt;&gt;UserData!$D$24,UserData!$D$24=-1,UserData!$D$24=0)</f>
        <v>1</v>
      </c>
      <c r="BA493" s="12" t="b">
        <f>OR(R493=UserData!$D$23,UserData!$D$23=-1)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IF(AK493&gt;0, AJ493 * UserData!$D$35/2 + AK493 * UserData!$D$35/2 + COUNTIF(AL493:AO493,TRUE)/4 * UserData!$D$36 + COUNTIF(AP493:AS493,TRUE)/4 * UserData!$D$37 + COUNTIF(AT493:AW493,TRUE)/4 * UserData!$D$38 + COUNTIF(AX493:BA493,TRUE)/4 * UserData!$D$39 + COUNTIF(BB493:BL493,TRUE) * UserData!$D$40, 0)</f>
        <v>28.417319002118248</v>
      </c>
    </row>
    <row r="494" spans="1:66" x14ac:dyDescent="0.25">
      <c r="A494">
        <v>1025</v>
      </c>
      <c r="B494" s="3">
        <v>2</v>
      </c>
      <c r="C494" s="28">
        <v>100635.2970183068</v>
      </c>
      <c r="D494">
        <v>51</v>
      </c>
      <c r="E494">
        <v>33</v>
      </c>
      <c r="F494">
        <v>7</v>
      </c>
      <c r="G494">
        <v>18.195070000000001</v>
      </c>
      <c r="H494">
        <v>5</v>
      </c>
      <c r="I494">
        <v>1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14</v>
      </c>
      <c r="P494">
        <v>7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5</v>
      </c>
      <c r="AD494">
        <v>1</v>
      </c>
      <c r="AE494">
        <v>11</v>
      </c>
      <c r="AF494">
        <v>73</v>
      </c>
      <c r="AG494">
        <v>41</v>
      </c>
      <c r="AH494">
        <v>14</v>
      </c>
      <c r="AJ494" t="b">
        <f>OR(AND(B494=1,UserData!$D$4=1), AND(B494=2,UserData!$D$5=1), AND(B494=3,UserData!$D$6=1), UserData!$D$4=-1)</f>
        <v>1</v>
      </c>
      <c r="AK494">
        <f>IF(UserData!$D$2 &lt;&gt; -1, 1 -MIN(1, ABS(C494 - (UserData!$D$2+UserData!$D$3) / 2) / ABS(UserData!$D$2- (UserData!$D$2+UserData!$D$3) / 2 )), 1)</f>
        <v>0.36692760084729925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0</v>
      </c>
      <c r="AQ494" t="b">
        <f>OR(H494&lt;=UserData!$D$14, UserData!$D$14=-1)</f>
        <v>1</v>
      </c>
      <c r="AR494" t="b">
        <f>OR(AH494&lt;=UserData!$D$13, UserData!$D$13=-1)</f>
        <v>0</v>
      </c>
      <c r="AS494" t="b">
        <f>AND(AQ494=TRUE,OR(I494=UserData!$D$15, UserData!$D$15=-1, UserData!$D$15=1))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1</v>
      </c>
      <c r="AZ494" t="b">
        <f>OR(Q494&lt;&gt;UserData!$D$24,UserData!$D$24=-1,UserData!$D$24=0)</f>
        <v>1</v>
      </c>
      <c r="BA494" s="12" t="b">
        <f>OR(R494=UserData!$D$23,UserData!$D$23=-1)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IF(AK494&gt;0, AJ494 * UserData!$D$35/2 + AK494 * UserData!$D$35/2 + COUNTIF(AL494:AO494,TRUE)/4 * UserData!$D$36 + COUNTIF(AP494:AS494,TRUE)/4 * UserData!$D$37 + COUNTIF(AT494:AW494,TRUE)/4 * UserData!$D$38 + COUNTIF(AX494:BA494,TRUE)/4 * UserData!$D$39 + COUNTIF(BB494:BL494,TRUE) * UserData!$D$40, 0)</f>
        <v>25.917319002118248</v>
      </c>
    </row>
    <row r="495" spans="1:66" x14ac:dyDescent="0.25">
      <c r="A495">
        <v>1065</v>
      </c>
      <c r="B495" s="3">
        <v>2</v>
      </c>
      <c r="C495" s="28">
        <v>100735.76861970111</v>
      </c>
      <c r="D495">
        <v>56</v>
      </c>
      <c r="E495">
        <v>31</v>
      </c>
      <c r="F495">
        <v>10</v>
      </c>
      <c r="G495">
        <v>19.954809000000001</v>
      </c>
      <c r="H495">
        <v>20</v>
      </c>
      <c r="I495">
        <v>0</v>
      </c>
      <c r="J495">
        <v>0</v>
      </c>
      <c r="K495">
        <v>0</v>
      </c>
      <c r="L495">
        <v>1</v>
      </c>
      <c r="M495">
        <v>1</v>
      </c>
      <c r="N495">
        <v>0</v>
      </c>
      <c r="O495">
        <v>24</v>
      </c>
      <c r="P495">
        <v>15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1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5</v>
      </c>
      <c r="AD495">
        <v>1</v>
      </c>
      <c r="AE495">
        <v>15</v>
      </c>
      <c r="AF495">
        <v>75</v>
      </c>
      <c r="AG495">
        <v>23</v>
      </c>
      <c r="AH495">
        <v>6.3</v>
      </c>
      <c r="AJ495" t="b">
        <f>OR(AND(B495=1,UserData!$D$4=1), AND(B495=2,UserData!$D$5=1), AND(B495=3,UserData!$D$6=1), UserData!$D$4=-1)</f>
        <v>1</v>
      </c>
      <c r="AK495">
        <f>IF(UserData!$D$2 &lt;&gt; -1, 1 -MIN(1, ABS(C495 - (UserData!$D$2+UserData!$D$3) / 2) / ABS(UserData!$D$2- (UserData!$D$2+UserData!$D$3) / 2 )), 1)</f>
        <v>0.36744952582155566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0</v>
      </c>
      <c r="AQ495" t="b">
        <f>OR(H495&lt;=UserData!$D$14, UserData!$D$14=-1)</f>
        <v>1</v>
      </c>
      <c r="AR495" t="b">
        <f>OR(AH495&lt;=UserData!$D$13, UserData!$D$13=-1)</f>
        <v>1</v>
      </c>
      <c r="AS495" t="b">
        <f>AND(AQ495=TRUE,OR(I495=UserData!$D$15, UserData!$D$15=-1, UserData!$D$15=1))</f>
        <v>1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OR(R495=UserData!$D$23,UserData!$D$23=-1)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IF(AK495&gt;0, AJ495 * UserData!$D$35/2 + AK495 * UserData!$D$35/2 + COUNTIF(AL495:AO495,TRUE)/4 * UserData!$D$36 + COUNTIF(AP495:AS495,TRUE)/4 * UserData!$D$37 + COUNTIF(AT495:AW495,TRUE)/4 * UserData!$D$38 + COUNTIF(AX495:BA495,TRUE)/4 * UserData!$D$39 + COUNTIF(BB495:BL495,TRUE) * UserData!$D$40, 0)</f>
        <v>27.168623814553889</v>
      </c>
    </row>
    <row r="496" spans="1:66" x14ac:dyDescent="0.25">
      <c r="A496">
        <v>436</v>
      </c>
      <c r="B496" s="3">
        <v>2</v>
      </c>
      <c r="C496" s="28">
        <v>101892.9468608757</v>
      </c>
      <c r="D496">
        <v>53</v>
      </c>
      <c r="E496">
        <v>28</v>
      </c>
      <c r="F496">
        <v>9</v>
      </c>
      <c r="G496">
        <v>16.346270000000001</v>
      </c>
      <c r="H496">
        <v>9</v>
      </c>
      <c r="I496">
        <v>1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12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5</v>
      </c>
      <c r="AD496">
        <v>1</v>
      </c>
      <c r="AE496">
        <v>16</v>
      </c>
      <c r="AF496">
        <v>27</v>
      </c>
      <c r="AG496">
        <v>22</v>
      </c>
      <c r="AH496">
        <v>3.3</v>
      </c>
      <c r="AJ496" t="b">
        <f>OR(AND(B496=1,UserData!$D$4=1), AND(B496=2,UserData!$D$5=1), AND(B496=3,UserData!$D$6=1), UserData!$D$4=-1)</f>
        <v>1</v>
      </c>
      <c r="AK496">
        <f>IF(UserData!$D$2 &lt;&gt; -1, 1 -MIN(1, ABS(C496 - (UserData!$D$2+UserData!$D$3) / 2) / ABS(UserData!$D$2- (UserData!$D$2+UserData!$D$3) / 2 )), 1)</f>
        <v>0.37346077890554752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0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UserData!$D$15=1))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1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1</v>
      </c>
      <c r="AZ496" t="b">
        <f>OR(Q496&lt;&gt;UserData!$D$24,UserData!$D$24=-1,UserData!$D$24=0)</f>
        <v>1</v>
      </c>
      <c r="BA496" s="12" t="b">
        <f>OR(R496=UserData!$D$23,UserData!$D$23=-1)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IF(AK496&gt;0, AJ496 * UserData!$D$35/2 + AK496 * UserData!$D$35/2 + COUNTIF(AL496:AO496,TRUE)/4 * UserData!$D$36 + COUNTIF(AP496:AS496,TRUE)/4 * UserData!$D$37 + COUNTIF(AT496:AW496,TRUE)/4 * UserData!$D$38 + COUNTIF(AX496:BA496,TRUE)/4 * UserData!$D$39 + COUNTIF(BB496:BL496,TRUE) * UserData!$D$40, 0)</f>
        <v>27.183651947263868</v>
      </c>
    </row>
    <row r="497" spans="1:66" x14ac:dyDescent="0.25">
      <c r="A497">
        <v>406</v>
      </c>
      <c r="B497" s="3">
        <v>2</v>
      </c>
      <c r="C497" s="28">
        <v>101893.1229723593</v>
      </c>
      <c r="D497">
        <v>44</v>
      </c>
      <c r="E497">
        <v>31</v>
      </c>
      <c r="F497">
        <v>5</v>
      </c>
      <c r="G497">
        <v>5.6350749999999996</v>
      </c>
      <c r="H497">
        <v>5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9</v>
      </c>
      <c r="P497">
        <v>5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8</v>
      </c>
      <c r="AF497">
        <v>23</v>
      </c>
      <c r="AG497">
        <v>23</v>
      </c>
      <c r="AH497">
        <v>8.8000000000000007</v>
      </c>
      <c r="AJ497" t="b">
        <f>OR(AND(B497=1,UserData!$D$4=1), AND(B497=2,UserData!$D$5=1), AND(B497=3,UserData!$D$6=1), UserData!$D$4=-1)</f>
        <v>1</v>
      </c>
      <c r="AK497">
        <f>IF(UserData!$D$2 &lt;&gt; -1, 1 -MIN(1, ABS(C497 - (UserData!$D$2+UserData!$D$3) / 2) / ABS(UserData!$D$2- (UserData!$D$2+UserData!$D$3) / 2 )), 1)</f>
        <v>0.37346169376089233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OR(AH497&lt;=UserData!$D$13, UserData!$D$13=-1)</f>
        <v>1</v>
      </c>
      <c r="AS497" t="b">
        <f>AND(AQ497=TRUE,OR(I497=UserData!$D$15, UserData!$D$15=-1, UserData!$D$15=1))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1</v>
      </c>
      <c r="AY497" t="b">
        <f>AND(OR(P497&gt;=UserData!$D$21, UserData!$D$21=-1), OR(P497&lt;UserData!$D$22, UserData!$D$22=-1))</f>
        <v>1</v>
      </c>
      <c r="AZ497" t="b">
        <f>OR(Q497&lt;&gt;UserData!$D$24,UserData!$D$24=-1,UserData!$D$24=0)</f>
        <v>1</v>
      </c>
      <c r="BA497" s="12" t="b">
        <f>OR(R497=UserData!$D$23,UserData!$D$23=-1)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IF(AK497&gt;0, AJ497 * UserData!$D$35/2 + AK497 * UserData!$D$35/2 + COUNTIF(AL497:AO497,TRUE)/4 * UserData!$D$36 + COUNTIF(AP497:AS497,TRUE)/4 * UserData!$D$37 + COUNTIF(AT497:AW497,TRUE)/4 * UserData!$D$38 + COUNTIF(AX497:BA497,TRUE)/4 * UserData!$D$39 + COUNTIF(BB497:BL497,TRUE) * UserData!$D$40, 0)</f>
        <v>28.43365423440223</v>
      </c>
    </row>
    <row r="498" spans="1:66" x14ac:dyDescent="0.25">
      <c r="A498">
        <v>853</v>
      </c>
      <c r="B498" s="3">
        <v>2</v>
      </c>
      <c r="C498" s="28">
        <v>101893.1229723593</v>
      </c>
      <c r="D498">
        <v>44</v>
      </c>
      <c r="E498">
        <v>30</v>
      </c>
      <c r="F498">
        <v>7</v>
      </c>
      <c r="G498">
        <v>4.1960430000000004</v>
      </c>
      <c r="H498">
        <v>3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5</v>
      </c>
      <c r="P498">
        <v>1</v>
      </c>
      <c r="Q498">
        <v>1</v>
      </c>
      <c r="R498">
        <v>0</v>
      </c>
      <c r="S498">
        <v>0</v>
      </c>
      <c r="T498">
        <v>0</v>
      </c>
      <c r="U498">
        <v>1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3</v>
      </c>
      <c r="AD498">
        <v>0</v>
      </c>
      <c r="AE498">
        <v>7</v>
      </c>
      <c r="AF498">
        <v>59</v>
      </c>
      <c r="AG498">
        <v>22</v>
      </c>
      <c r="AH498">
        <v>3.9</v>
      </c>
      <c r="AJ498" t="b">
        <f>OR(AND(B498=1,UserData!$D$4=1), AND(B498=2,UserData!$D$5=1), AND(B498=3,UserData!$D$6=1), UserData!$D$4=-1)</f>
        <v>1</v>
      </c>
      <c r="AK498">
        <f>IF(UserData!$D$2 &lt;&gt; -1, 1 -MIN(1, ABS(C498 - (UserData!$D$2+UserData!$D$3) / 2) / ABS(UserData!$D$2- (UserData!$D$2+UserData!$D$3) / 2 )), 1)</f>
        <v>0.37346169376089233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1</v>
      </c>
      <c r="AS498" t="b">
        <f>AND(AQ498=TRUE,OR(I498=UserData!$D$15, UserData!$D$15=-1, UserData!$D$15=1))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1</v>
      </c>
      <c r="AW498" t="b">
        <f>OR(N498=UserData!$D$16, UserData!$D$16=-1)</f>
        <v>1</v>
      </c>
      <c r="AX498" t="b">
        <f>OR(O498&gt;=UserData!$D$20, UserData!$D$20=-1)</f>
        <v>1</v>
      </c>
      <c r="AY498" t="b">
        <f>AND(OR(P498&gt;=UserData!$D$21, UserData!$D$21=-1), OR(P498&lt;UserData!$D$22, UserData!$D$22=-1))</f>
        <v>1</v>
      </c>
      <c r="AZ498" t="b">
        <f>OR(Q498&lt;&gt;UserData!$D$24,UserData!$D$24=-1,UserData!$D$24=0)</f>
        <v>1</v>
      </c>
      <c r="BA498" s="12" t="b">
        <f>OR(R498=UserData!$D$23,UserData!$D$23=-1)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IF(AK498&gt;0, AJ498 * UserData!$D$35/2 + AK498 * UserData!$D$35/2 + COUNTIF(AL498:AO498,TRUE)/4 * UserData!$D$36 + COUNTIF(AP498:AS498,TRUE)/4 * UserData!$D$37 + COUNTIF(AT498:AW498,TRUE)/4 * UserData!$D$38 + COUNTIF(AX498:BA498,TRUE)/4 * UserData!$D$39 + COUNTIF(BB498:BL498,TRUE) * UserData!$D$40, 0)</f>
        <v>28.43365423440223</v>
      </c>
    </row>
    <row r="499" spans="1:66" x14ac:dyDescent="0.25">
      <c r="A499">
        <v>1051</v>
      </c>
      <c r="B499" s="3">
        <v>2</v>
      </c>
      <c r="C499" s="28">
        <v>102219.1304872879</v>
      </c>
      <c r="D499">
        <v>57</v>
      </c>
      <c r="E499">
        <v>32</v>
      </c>
      <c r="F499">
        <v>10</v>
      </c>
      <c r="G499">
        <v>19.954809000000001</v>
      </c>
      <c r="H499">
        <v>20</v>
      </c>
      <c r="I499">
        <v>0</v>
      </c>
      <c r="J499">
        <v>0</v>
      </c>
      <c r="K499">
        <v>0</v>
      </c>
      <c r="L499">
        <v>1</v>
      </c>
      <c r="M499">
        <v>1</v>
      </c>
      <c r="N499">
        <v>0</v>
      </c>
      <c r="O499">
        <v>22</v>
      </c>
      <c r="P499">
        <v>14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5</v>
      </c>
      <c r="AD499">
        <v>1</v>
      </c>
      <c r="AE499">
        <v>15</v>
      </c>
      <c r="AF499">
        <v>75</v>
      </c>
      <c r="AG499">
        <v>23</v>
      </c>
      <c r="AH499">
        <v>6.3</v>
      </c>
      <c r="AJ499" t="b">
        <f>OR(AND(B499=1,UserData!$D$4=1), AND(B499=2,UserData!$D$5=1), AND(B499=3,UserData!$D$6=1), UserData!$D$4=-1)</f>
        <v>1</v>
      </c>
      <c r="AK499">
        <f>IF(UserData!$D$2 &lt;&gt; -1, 1 -MIN(1, ABS(C499 - (UserData!$D$2+UserData!$D$3) / 2) / ABS(UserData!$D$2- (UserData!$D$2+UserData!$D$3) / 2 )), 1)</f>
        <v>0.3751552216978935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0</v>
      </c>
      <c r="AQ499" t="b">
        <f>OR(H499&lt;=UserData!$D$14, UserData!$D$14=-1)</f>
        <v>1</v>
      </c>
      <c r="AR499" t="b">
        <f>OR(AH499&lt;=UserData!$D$13, UserData!$D$13=-1)</f>
        <v>1</v>
      </c>
      <c r="AS499" t="b">
        <f>AND(AQ499=TRUE,OR(I499=UserData!$D$15, UserData!$D$15=-1, UserData!$D$15=1))</f>
        <v>1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OR(R499=UserData!$D$23,UserData!$D$23=-1)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IF(AK499&gt;0, AJ499 * UserData!$D$35/2 + AK499 * UserData!$D$35/2 + COUNTIF(AL499:AO499,TRUE)/4 * UserData!$D$36 + COUNTIF(AP499:AS499,TRUE)/4 * UserData!$D$37 + COUNTIF(AT499:AW499,TRUE)/4 * UserData!$D$38 + COUNTIF(AX499:BA499,TRUE)/4 * UserData!$D$39 + COUNTIF(BB499:BL499,TRUE) * UserData!$D$40, 0)</f>
        <v>27.187888054244734</v>
      </c>
    </row>
    <row r="500" spans="1:66" x14ac:dyDescent="0.25">
      <c r="A500">
        <v>671</v>
      </c>
      <c r="B500" s="3">
        <v>2</v>
      </c>
      <c r="C500" s="28">
        <v>102522.09255664816</v>
      </c>
      <c r="D500">
        <v>54</v>
      </c>
      <c r="E500">
        <v>32</v>
      </c>
      <c r="F500">
        <v>9</v>
      </c>
      <c r="G500">
        <v>14.48813</v>
      </c>
      <c r="H500">
        <v>20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16</v>
      </c>
      <c r="P500">
        <v>13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5</v>
      </c>
      <c r="AD500">
        <v>1</v>
      </c>
      <c r="AE500">
        <v>13</v>
      </c>
      <c r="AF500">
        <v>48</v>
      </c>
      <c r="AG500">
        <v>19</v>
      </c>
      <c r="AH500">
        <v>2.2000000000000002</v>
      </c>
      <c r="AJ500" t="b">
        <f>OR(AND(B500=1,UserData!$D$4=1), AND(B500=2,UserData!$D$5=1), AND(B500=3,UserData!$D$6=1), UserData!$D$4=-1)</f>
        <v>1</v>
      </c>
      <c r="AK500">
        <f>IF(UserData!$D$2 &lt;&gt; -1, 1 -MIN(1, ABS(C500 - (UserData!$D$2+UserData!$D$3) / 2) / ABS(UserData!$D$2- (UserData!$D$2+UserData!$D$3) / 2 )), 1)</f>
        <v>0.37672903427833559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0</v>
      </c>
      <c r="AQ500" t="b">
        <f>OR(H500&lt;=UserData!$D$14, UserData!$D$14=-1)</f>
        <v>1</v>
      </c>
      <c r="AR500" t="b">
        <f>OR(AH500&lt;=UserData!$D$13, UserData!$D$13=-1)</f>
        <v>1</v>
      </c>
      <c r="AS500" t="b">
        <f>AND(AQ500=TRUE,OR(I500=UserData!$D$15, UserData!$D$15=-1, UserData!$D$15=1))</f>
        <v>1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OR(R500=UserData!$D$23,UserData!$D$23=-1)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IF(AK500&gt;0, AJ500 * UserData!$D$35/2 + AK500 * UserData!$D$35/2 + COUNTIF(AL500:AO500,TRUE)/4 * UserData!$D$36 + COUNTIF(AP500:AS500,TRUE)/4 * UserData!$D$37 + COUNTIF(AT500:AW500,TRUE)/4 * UserData!$D$38 + COUNTIF(AX500:BA500,TRUE)/4 * UserData!$D$39 + COUNTIF(BB500:BL500,TRUE) * UserData!$D$40, 0)</f>
        <v>27.191822585695839</v>
      </c>
    </row>
    <row r="501" spans="1:66" x14ac:dyDescent="0.25">
      <c r="A501">
        <v>410</v>
      </c>
      <c r="B501" s="3">
        <v>2</v>
      </c>
      <c r="C501" s="28">
        <v>102522.16803299826</v>
      </c>
      <c r="D501">
        <v>55</v>
      </c>
      <c r="E501">
        <v>34</v>
      </c>
      <c r="F501">
        <v>7</v>
      </c>
      <c r="G501">
        <v>17.392340000000001</v>
      </c>
      <c r="H501">
        <v>15</v>
      </c>
      <c r="I501">
        <v>1</v>
      </c>
      <c r="J501">
        <v>0</v>
      </c>
      <c r="K501">
        <v>1</v>
      </c>
      <c r="L501">
        <v>1</v>
      </c>
      <c r="M501">
        <v>0</v>
      </c>
      <c r="N501">
        <v>0</v>
      </c>
      <c r="O501">
        <v>12</v>
      </c>
      <c r="P501">
        <v>12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1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5</v>
      </c>
      <c r="AD501">
        <v>0</v>
      </c>
      <c r="AE501">
        <v>14</v>
      </c>
      <c r="AF501">
        <v>24</v>
      </c>
      <c r="AG501">
        <v>12</v>
      </c>
      <c r="AH501">
        <v>1.3</v>
      </c>
      <c r="AJ501" t="b">
        <f>OR(AND(B501=1,UserData!$D$4=1), AND(B501=2,UserData!$D$5=1), AND(B501=3,UserData!$D$6=1), UserData!$D$4=-1)</f>
        <v>1</v>
      </c>
      <c r="AK501">
        <f>IF(UserData!$D$2 &lt;&gt; -1, 1 -MIN(1, ABS(C501 - (UserData!$D$2+UserData!$D$3) / 2) / ABS(UserData!$D$2- (UserData!$D$2+UserData!$D$3) / 2 )), 1)</f>
        <v>0.37672942635919759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0</v>
      </c>
      <c r="AQ501" t="b">
        <f>OR(H501&lt;=UserData!$D$14, UserData!$D$14=-1)</f>
        <v>1</v>
      </c>
      <c r="AR501" t="b">
        <f>OR(AH501&lt;=UserData!$D$13, UserData!$D$13=-1)</f>
        <v>1</v>
      </c>
      <c r="AS501" t="b">
        <f>AND(AQ501=TRUE,OR(I501=UserData!$D$15, UserData!$D$15=-1, UserData!$D$15=1))</f>
        <v>1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OR(R501=UserData!$D$23,UserData!$D$23=-1)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IF(AK501&gt;0, AJ501 * UserData!$D$35/2 + AK501 * UserData!$D$35/2 + COUNTIF(AL501:AO501,TRUE)/4 * UserData!$D$36 + COUNTIF(AP501:AS501,TRUE)/4 * UserData!$D$37 + COUNTIF(AT501:AW501,TRUE)/4 * UserData!$D$38 + COUNTIF(AX501:BA501,TRUE)/4 * UserData!$D$39 + COUNTIF(BB501:BL501,TRUE) * UserData!$D$40, 0)</f>
        <v>27.191823565897995</v>
      </c>
    </row>
    <row r="502" spans="1:66" x14ac:dyDescent="0.25">
      <c r="A502">
        <v>536</v>
      </c>
      <c r="B502" s="3">
        <v>2</v>
      </c>
      <c r="C502" s="28">
        <v>103151.11245850375</v>
      </c>
      <c r="D502">
        <v>54</v>
      </c>
      <c r="E502">
        <v>32</v>
      </c>
      <c r="F502">
        <v>10</v>
      </c>
      <c r="G502">
        <v>9.7666029999999999</v>
      </c>
      <c r="H502">
        <v>27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12</v>
      </c>
      <c r="AF502">
        <v>37</v>
      </c>
      <c r="AG502">
        <v>19</v>
      </c>
      <c r="AH502">
        <v>4</v>
      </c>
      <c r="AJ502" t="b">
        <f>OR(AND(B502=1,UserData!$D$4=1), AND(B502=2,UserData!$D$5=1), AND(B502=3,UserData!$D$6=1), UserData!$D$4=-1)</f>
        <v>1</v>
      </c>
      <c r="AK502">
        <f>IF(UserData!$D$2 &lt;&gt; -1, 1 -MIN(1, ABS(C502 - (UserData!$D$2+UserData!$D$3) / 2) / ABS(UserData!$D$2- (UserData!$D$2+UserData!$D$3) / 2 )), 1)</f>
        <v>0.37999663618302015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OR(AH502&lt;=UserData!$D$13, UserData!$D$13=-1)</f>
        <v>1</v>
      </c>
      <c r="AS502" t="b">
        <f>AND(AQ502=TRUE,OR(I502=UserData!$D$15, UserData!$D$15=-1, UserData!$D$15=1))</f>
        <v>1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1</v>
      </c>
      <c r="AZ502" t="b">
        <f>OR(Q502&lt;&gt;UserData!$D$24,UserData!$D$24=-1,UserData!$D$24=0)</f>
        <v>1</v>
      </c>
      <c r="BA502" s="12" t="b">
        <f>OR(R502=UserData!$D$23,UserData!$D$23=-1)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IF(AK502&gt;0, AJ502 * UserData!$D$35/2 + AK502 * UserData!$D$35/2 + COUNTIF(AL502:AO502,TRUE)/4 * UserData!$D$36 + COUNTIF(AP502:AS502,TRUE)/4 * UserData!$D$37 + COUNTIF(AT502:AW502,TRUE)/4 * UserData!$D$38 + COUNTIF(AX502:BA502,TRUE)/4 * UserData!$D$39 + COUNTIF(BB502:BL502,TRUE) * UserData!$D$40, 0)</f>
        <v>28.44999159045755</v>
      </c>
    </row>
    <row r="503" spans="1:66" x14ac:dyDescent="0.25">
      <c r="A503">
        <v>843</v>
      </c>
      <c r="B503" s="3">
        <v>2</v>
      </c>
      <c r="C503" s="28">
        <v>103261.83626412196</v>
      </c>
      <c r="D503">
        <v>45</v>
      </c>
      <c r="E503">
        <v>30</v>
      </c>
      <c r="F503">
        <v>5</v>
      </c>
      <c r="G503">
        <v>4.7375080000000001</v>
      </c>
      <c r="H503">
        <v>5</v>
      </c>
      <c r="I503">
        <v>1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5</v>
      </c>
      <c r="P503">
        <v>3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0</v>
      </c>
      <c r="AE503">
        <v>10</v>
      </c>
      <c r="AF503">
        <v>59</v>
      </c>
      <c r="AG503">
        <v>22</v>
      </c>
      <c r="AH503">
        <v>3.9</v>
      </c>
      <c r="AJ503" t="b">
        <f>OR(AND(B503=1,UserData!$D$4=1), AND(B503=2,UserData!$D$5=1), AND(B503=3,UserData!$D$6=1), UserData!$D$4=-1)</f>
        <v>1</v>
      </c>
      <c r="AK503">
        <f>IF(UserData!$D$2 &lt;&gt; -1, 1 -MIN(1, ABS(C503 - (UserData!$D$2+UserData!$D$3) / 2) / ABS(UserData!$D$2- (UserData!$D$2+UserData!$D$3) / 2 )), 1)</f>
        <v>0.38057181880771085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UserData!$D$15=1))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1</v>
      </c>
      <c r="AW503" t="b">
        <f>OR(N503=UserData!$D$16, UserData!$D$16=-1)</f>
        <v>1</v>
      </c>
      <c r="AX503" t="b">
        <f>OR(O503&gt;=UserData!$D$20, UserData!$D$20=-1)</f>
        <v>1</v>
      </c>
      <c r="AY503" t="b">
        <f>AND(OR(P503&gt;=UserData!$D$21, UserData!$D$21=-1), OR(P503&lt;UserData!$D$22, UserData!$D$22=-1))</f>
        <v>1</v>
      </c>
      <c r="AZ503" t="b">
        <f>OR(Q503&lt;&gt;UserData!$D$24,UserData!$D$24=-1,UserData!$D$24=0)</f>
        <v>1</v>
      </c>
      <c r="BA503" s="12" t="b">
        <f>OR(R503=UserData!$D$23,UserData!$D$23=-1)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IF(AK503&gt;0, AJ503 * UserData!$D$35/2 + AK503 * UserData!$D$35/2 + COUNTIF(AL503:AO503,TRUE)/4 * UserData!$D$36 + COUNTIF(AP503:AS503,TRUE)/4 * UserData!$D$37 + COUNTIF(AT503:AW503,TRUE)/4 * UserData!$D$38 + COUNTIF(AX503:BA503,TRUE)/4 * UserData!$D$39 + COUNTIF(BB503:BL503,TRUE) * UserData!$D$40, 0)</f>
        <v>28.451429547019277</v>
      </c>
    </row>
    <row r="504" spans="1:66" x14ac:dyDescent="0.25">
      <c r="A504">
        <v>345</v>
      </c>
      <c r="B504" s="3">
        <v>2</v>
      </c>
      <c r="C504" s="28">
        <v>103339.75301622365</v>
      </c>
      <c r="D504">
        <v>58</v>
      </c>
      <c r="E504">
        <v>30</v>
      </c>
      <c r="F504">
        <v>12</v>
      </c>
      <c r="G504">
        <v>4.5007820000000001</v>
      </c>
      <c r="H504">
        <v>10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9</v>
      </c>
      <c r="P504">
        <v>6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16</v>
      </c>
      <c r="AF504">
        <v>21</v>
      </c>
      <c r="AG504">
        <v>23</v>
      </c>
      <c r="AH504">
        <v>6.8</v>
      </c>
      <c r="AJ504" t="b">
        <f>OR(AND(B504=1,UserData!$D$4=1), AND(B504=2,UserData!$D$5=1), AND(B504=3,UserData!$D$6=1), UserData!$D$4=-1)</f>
        <v>1</v>
      </c>
      <c r="AK504">
        <f>IF(UserData!$D$2 &lt;&gt; -1, 1 -MIN(1, ABS(C504 - (UserData!$D$2+UserData!$D$3) / 2) / ABS(UserData!$D$2- (UserData!$D$2+UserData!$D$3) / 2 )), 1)</f>
        <v>0.38097657695101173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1</v>
      </c>
      <c r="AS504" t="b">
        <f>AND(AQ504=TRUE,OR(I504=UserData!$D$15, UserData!$D$15=-1, UserData!$D$15=1))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1</v>
      </c>
      <c r="AY504" t="b">
        <f>AND(OR(P504&gt;=UserData!$D$21, UserData!$D$21=-1), OR(P504&lt;UserData!$D$22, UserData!$D$22=-1))</f>
        <v>1</v>
      </c>
      <c r="AZ504" t="b">
        <f>OR(Q504&lt;&gt;UserData!$D$24,UserData!$D$24=-1,UserData!$D$24=0)</f>
        <v>1</v>
      </c>
      <c r="BA504" s="12" t="b">
        <f>OR(R504=UserData!$D$23,UserData!$D$23=-1)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IF(AK504&gt;0, AJ504 * UserData!$D$35/2 + AK504 * UserData!$D$35/2 + COUNTIF(AL504:AO504,TRUE)/4 * UserData!$D$36 + COUNTIF(AP504:AS504,TRUE)/4 * UserData!$D$37 + COUNTIF(AT504:AW504,TRUE)/4 * UserData!$D$38 + COUNTIF(AX504:BA504,TRUE)/4 * UserData!$D$39 + COUNTIF(BB504:BL504,TRUE) * UserData!$D$40, 0)</f>
        <v>28.45244144237753</v>
      </c>
    </row>
    <row r="505" spans="1:66" x14ac:dyDescent="0.25">
      <c r="A505">
        <v>425</v>
      </c>
      <c r="B505" s="3">
        <v>2</v>
      </c>
      <c r="C505" s="28">
        <v>104409.10194464817</v>
      </c>
      <c r="D505">
        <v>53</v>
      </c>
      <c r="E505">
        <v>30</v>
      </c>
      <c r="F505">
        <v>9</v>
      </c>
      <c r="G505">
        <v>7.6068850000000001</v>
      </c>
      <c r="H505">
        <v>5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14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4</v>
      </c>
      <c r="AD505">
        <v>1</v>
      </c>
      <c r="AE505">
        <v>14</v>
      </c>
      <c r="AF505">
        <v>26</v>
      </c>
      <c r="AG505">
        <v>29</v>
      </c>
      <c r="AH505">
        <v>13</v>
      </c>
      <c r="AJ505" t="b">
        <f>OR(AND(B505=1,UserData!$D$4=1), AND(B505=2,UserData!$D$5=1), AND(B505=3,UserData!$D$6=1), UserData!$D$4=-1)</f>
        <v>1</v>
      </c>
      <c r="AK505">
        <f>IF(UserData!$D$2 &lt;&gt; -1, 1 -MIN(1, ABS(C505 - (UserData!$D$2+UserData!$D$3) / 2) / ABS(UserData!$D$2- (UserData!$D$2+UserData!$D$3) / 2 )), 1)</f>
        <v>0.38653157860514786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OR(AH505&lt;=UserData!$D$13, UserData!$D$13=-1)</f>
        <v>0</v>
      </c>
      <c r="AS505" t="b">
        <f>AND(AQ505=TRUE,OR(I505=UserData!$D$15, UserData!$D$15=-1, UserData!$D$15=1))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1</v>
      </c>
      <c r="AZ505" t="b">
        <f>OR(Q505&lt;&gt;UserData!$D$24,UserData!$D$24=-1,UserData!$D$24=0)</f>
        <v>1</v>
      </c>
      <c r="BA505" s="12" t="b">
        <f>OR(R505=UserData!$D$23,UserData!$D$23=-1)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IF(AK505&gt;0, AJ505 * UserData!$D$35/2 + AK505 * UserData!$D$35/2 + COUNTIF(AL505:AO505,TRUE)/4 * UserData!$D$36 + COUNTIF(AP505:AS505,TRUE)/4 * UserData!$D$37 + COUNTIF(AT505:AW505,TRUE)/4 * UserData!$D$38 + COUNTIF(AX505:BA505,TRUE)/4 * UserData!$D$39 + COUNTIF(BB505:BL505,TRUE) * UserData!$D$40, 0)</f>
        <v>27.216328946512871</v>
      </c>
    </row>
    <row r="506" spans="1:66" x14ac:dyDescent="0.25">
      <c r="A506">
        <v>1020</v>
      </c>
      <c r="B506" s="3">
        <v>2</v>
      </c>
      <c r="C506" s="28">
        <v>105037.92057623678</v>
      </c>
      <c r="D506">
        <v>40</v>
      </c>
      <c r="E506">
        <v>30</v>
      </c>
      <c r="F506">
        <v>7</v>
      </c>
      <c r="G506">
        <v>6.8701549999999996</v>
      </c>
      <c r="H506">
        <v>5</v>
      </c>
      <c r="I506">
        <v>0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12</v>
      </c>
      <c r="P506">
        <v>4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5</v>
      </c>
      <c r="AD506">
        <v>1</v>
      </c>
      <c r="AE506">
        <v>3</v>
      </c>
      <c r="AF506">
        <v>72</v>
      </c>
      <c r="AG506">
        <v>15</v>
      </c>
      <c r="AH506">
        <v>7</v>
      </c>
      <c r="AJ506" t="b">
        <f>OR(AND(B506=1,UserData!$D$4=1), AND(B506=2,UserData!$D$5=1), AND(B506=3,UserData!$D$6=1), UserData!$D$4=-1)</f>
        <v>1</v>
      </c>
      <c r="AK506">
        <f>IF(UserData!$D$2 &lt;&gt; -1, 1 -MIN(1, ABS(C506 - (UserData!$D$2+UserData!$D$3) / 2) / ABS(UserData!$D$2- (UserData!$D$2+UserData!$D$3) / 2 )), 1)</f>
        <v>0.38979813496086679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OR(AH506&lt;=UserData!$D$13, UserData!$D$13=-1)</f>
        <v>1</v>
      </c>
      <c r="AS506" t="b">
        <f>AND(AQ506=TRUE,OR(I506=UserData!$D$15, UserData!$D$15=-1, UserData!$D$15=1))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1</v>
      </c>
      <c r="AZ506" t="b">
        <f>OR(Q506&lt;&gt;UserData!$D$24,UserData!$D$24=-1,UserData!$D$24=0)</f>
        <v>1</v>
      </c>
      <c r="BA506" s="12" t="b">
        <f>OR(R506=UserData!$D$23,UserData!$D$23=-1)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IF(AK506&gt;0, AJ506 * UserData!$D$35/2 + AK506 * UserData!$D$35/2 + COUNTIF(AL506:AO506,TRUE)/4 * UserData!$D$36 + COUNTIF(AP506:AS506,TRUE)/4 * UserData!$D$37 + COUNTIF(AT506:AW506,TRUE)/4 * UserData!$D$38 + COUNTIF(AX506:BA506,TRUE)/4 * UserData!$D$39 + COUNTIF(BB506:BL506,TRUE) * UserData!$D$40, 0)</f>
        <v>28.474495337402168</v>
      </c>
    </row>
    <row r="507" spans="1:66" x14ac:dyDescent="0.25">
      <c r="A507">
        <v>393</v>
      </c>
      <c r="B507" s="3">
        <v>2</v>
      </c>
      <c r="C507" s="28">
        <v>105666.83984295889</v>
      </c>
      <c r="D507">
        <v>44</v>
      </c>
      <c r="E507">
        <v>27</v>
      </c>
      <c r="F507">
        <v>6</v>
      </c>
      <c r="G507">
        <v>4.8014429999999999</v>
      </c>
      <c r="H507">
        <v>16</v>
      </c>
      <c r="I507">
        <v>1</v>
      </c>
      <c r="J507">
        <v>1</v>
      </c>
      <c r="K507">
        <v>0</v>
      </c>
      <c r="L507">
        <v>1</v>
      </c>
      <c r="M507">
        <v>0</v>
      </c>
      <c r="N507">
        <v>0</v>
      </c>
      <c r="O507">
        <v>9</v>
      </c>
      <c r="P507">
        <v>9</v>
      </c>
      <c r="Q507">
        <v>0</v>
      </c>
      <c r="R507">
        <v>1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11</v>
      </c>
      <c r="AF507">
        <v>22</v>
      </c>
      <c r="AG507">
        <v>22</v>
      </c>
      <c r="AH507">
        <v>2.8</v>
      </c>
      <c r="AJ507" t="b">
        <f>OR(AND(B507=1,UserData!$D$4=1), AND(B507=2,UserData!$D$5=1), AND(B507=3,UserData!$D$6=1), UserData!$D$4=-1)</f>
        <v>1</v>
      </c>
      <c r="AK507">
        <f>IF(UserData!$D$2 &lt;&gt; -1, 1 -MIN(1, ABS(C507 - (UserData!$D$2+UserData!$D$3) / 2) / ABS(UserData!$D$2- (UserData!$D$2+UserData!$D$3) / 2 )), 1)</f>
        <v>0.39306521409106854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OR(AH507&lt;=UserData!$D$13, UserData!$D$13=-1)</f>
        <v>1</v>
      </c>
      <c r="AS507" t="b">
        <f>AND(AQ507=TRUE,OR(I507=UserData!$D$15, UserData!$D$15=-1, UserData!$D$15=1))</f>
        <v>1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1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OR(R507=UserData!$D$23,UserData!$D$23=-1)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IF(AK507&gt;0, AJ507 * UserData!$D$35/2 + AK507 * UserData!$D$35/2 + COUNTIF(AL507:AO507,TRUE)/4 * UserData!$D$36 + COUNTIF(AP507:AS507,TRUE)/4 * UserData!$D$37 + COUNTIF(AT507:AW507,TRUE)/4 * UserData!$D$38 + COUNTIF(AX507:BA507,TRUE)/4 * UserData!$D$39 + COUNTIF(BB507:BL507,TRUE) * UserData!$D$40, 0)</f>
        <v>28.48266303522767</v>
      </c>
    </row>
    <row r="508" spans="1:66" x14ac:dyDescent="0.25">
      <c r="A508">
        <v>1092</v>
      </c>
      <c r="B508" s="3">
        <v>2</v>
      </c>
      <c r="C508" s="28">
        <v>106299.53292718672</v>
      </c>
      <c r="D508">
        <v>51</v>
      </c>
      <c r="E508">
        <v>30</v>
      </c>
      <c r="F508">
        <v>8</v>
      </c>
      <c r="G508">
        <v>15.02125</v>
      </c>
      <c r="H508">
        <v>15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17</v>
      </c>
      <c r="P508">
        <v>11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5</v>
      </c>
      <c r="AD508">
        <v>1</v>
      </c>
      <c r="AE508">
        <v>13</v>
      </c>
      <c r="AF508">
        <v>79</v>
      </c>
      <c r="AG508">
        <v>16</v>
      </c>
      <c r="AH508">
        <v>2.4</v>
      </c>
      <c r="AJ508" t="b">
        <f>OR(AND(B508=1,UserData!$D$4=1), AND(B508=2,UserData!$D$5=1), AND(B508=3,UserData!$D$6=1), UserData!$D$4=-1)</f>
        <v>1</v>
      </c>
      <c r="AK508">
        <f>IF(UserData!$D$2 &lt;&gt; -1, 1 -MIN(1, ABS(C508 - (UserData!$D$2+UserData!$D$3) / 2) / ABS(UserData!$D$2- (UserData!$D$2+UserData!$D$3) / 2 )), 1)</f>
        <v>0.39635189726437503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0</v>
      </c>
      <c r="AQ508" t="b">
        <f>OR(H508&lt;=UserData!$D$14, UserData!$D$14=-1)</f>
        <v>1</v>
      </c>
      <c r="AR508" t="b">
        <f>OR(AH508&lt;=UserData!$D$13, UserData!$D$13=-1)</f>
        <v>1</v>
      </c>
      <c r="AS508" t="b">
        <f>AND(AQ508=TRUE,OR(I508=UserData!$D$15, UserData!$D$15=-1, UserData!$D$15=1))</f>
        <v>1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OR(R508=UserData!$D$23,UserData!$D$23=-1)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IF(AK508&gt;0, AJ508 * UserData!$D$35/2 + AK508 * UserData!$D$35/2 + COUNTIF(AL508:AO508,TRUE)/4 * UserData!$D$36 + COUNTIF(AP508:AS508,TRUE)/4 * UserData!$D$37 + COUNTIF(AT508:AW508,TRUE)/4 * UserData!$D$38 + COUNTIF(AX508:BA508,TRUE)/4 * UserData!$D$39 + COUNTIF(BB508:BL508,TRUE) * UserData!$D$40, 0)</f>
        <v>27.240879743160939</v>
      </c>
    </row>
    <row r="509" spans="1:66" x14ac:dyDescent="0.25">
      <c r="A509">
        <v>839</v>
      </c>
      <c r="B509" s="3">
        <v>2</v>
      </c>
      <c r="C509" s="28">
        <v>106451.65551084281</v>
      </c>
      <c r="D509">
        <v>45</v>
      </c>
      <c r="E509">
        <v>30</v>
      </c>
      <c r="F509">
        <v>6</v>
      </c>
      <c r="G509">
        <v>5.4993650000000001</v>
      </c>
      <c r="H509">
        <v>10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9</v>
      </c>
      <c r="P509">
        <v>8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9</v>
      </c>
      <c r="AF509">
        <v>59</v>
      </c>
      <c r="AG509">
        <v>22</v>
      </c>
      <c r="AH509">
        <v>3.9</v>
      </c>
      <c r="AJ509" t="b">
        <f>OR(AND(B509=1,UserData!$D$4=1), AND(B509=2,UserData!$D$5=1), AND(B509=3,UserData!$D$6=1), UserData!$D$4=-1)</f>
        <v>1</v>
      </c>
      <c r="AK509">
        <f>IF(UserData!$D$2 &lt;&gt; -1, 1 -MIN(1, ABS(C509 - (UserData!$D$2+UserData!$D$3) / 2) / ABS(UserData!$D$2- (UserData!$D$2+UserData!$D$3) / 2 )), 1)</f>
        <v>0.39714213624192385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UserData!$D$15=1))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1</v>
      </c>
      <c r="AY509" t="b">
        <f>AND(OR(P509&gt;=UserData!$D$21, UserData!$D$21=-1), OR(P509&lt;UserData!$D$22, UserData!$D$22=-1))</f>
        <v>1</v>
      </c>
      <c r="AZ509" t="b">
        <f>OR(Q509&lt;&gt;UserData!$D$24,UserData!$D$24=-1,UserData!$D$24=0)</f>
        <v>1</v>
      </c>
      <c r="BA509" s="12" t="b">
        <f>OR(R509=UserData!$D$23,UserData!$D$23=-1)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IF(AK509&gt;0, AJ509 * UserData!$D$35/2 + AK509 * UserData!$D$35/2 + COUNTIF(AL509:AO509,TRUE)/4 * UserData!$D$36 + COUNTIF(AP509:AS509,TRUE)/4 * UserData!$D$37 + COUNTIF(AT509:AW509,TRUE)/4 * UserData!$D$38 + COUNTIF(AX509:BA509,TRUE)/4 * UserData!$D$39 + COUNTIF(BB509:BL509,TRUE) * UserData!$D$40, 0)</f>
        <v>28.492855340604809</v>
      </c>
    </row>
    <row r="510" spans="1:66" x14ac:dyDescent="0.25">
      <c r="A510">
        <v>910</v>
      </c>
      <c r="B510" s="3">
        <v>2</v>
      </c>
      <c r="C510" s="28">
        <v>106924.42678856937</v>
      </c>
      <c r="D510">
        <v>64</v>
      </c>
      <c r="E510">
        <v>39</v>
      </c>
      <c r="F510">
        <v>9</v>
      </c>
      <c r="G510">
        <v>4.3102070000000001</v>
      </c>
      <c r="H510">
        <v>3</v>
      </c>
      <c r="I510">
        <v>1</v>
      </c>
      <c r="J510">
        <v>0</v>
      </c>
      <c r="K510">
        <v>0</v>
      </c>
      <c r="L510">
        <v>1</v>
      </c>
      <c r="M510">
        <v>1</v>
      </c>
      <c r="N510">
        <v>0</v>
      </c>
      <c r="O510">
        <v>5</v>
      </c>
      <c r="P510">
        <v>4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4</v>
      </c>
      <c r="AD510">
        <v>0</v>
      </c>
      <c r="AE510">
        <v>16</v>
      </c>
      <c r="AF510">
        <v>62</v>
      </c>
      <c r="AG510">
        <v>15</v>
      </c>
      <c r="AH510">
        <v>5.0999999999999996</v>
      </c>
      <c r="AJ510" t="b">
        <f>OR(AND(B510=1,UserData!$D$4=1), AND(B510=2,UserData!$D$5=1), AND(B510=3,UserData!$D$6=1), UserData!$D$4=-1)</f>
        <v>1</v>
      </c>
      <c r="AK510">
        <f>IF(UserData!$D$2 &lt;&gt; -1, 1 -MIN(1, ABS(C510 - (UserData!$D$2+UserData!$D$3) / 2) / ABS(UserData!$D$2- (UserData!$D$2+UserData!$D$3) / 2 )), 1)</f>
        <v>0.3995980654152651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OR(AH510&lt;=UserData!$D$13, UserData!$D$13=-1)</f>
        <v>1</v>
      </c>
      <c r="AS510" t="b">
        <f>AND(AQ510=TRUE,OR(I510=UserData!$D$15, UserData!$D$15=-1, UserData!$D$15=1))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1</v>
      </c>
      <c r="AY510" t="b">
        <f>AND(OR(P510&gt;=UserData!$D$21, UserData!$D$21=-1), OR(P510&lt;UserData!$D$22, UserData!$D$22=-1))</f>
        <v>1</v>
      </c>
      <c r="AZ510" t="b">
        <f>OR(Q510&lt;&gt;UserData!$D$24,UserData!$D$24=-1,UserData!$D$24=0)</f>
        <v>1</v>
      </c>
      <c r="BA510" s="12" t="b">
        <f>OR(R510=UserData!$D$23,UserData!$D$23=-1)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IF(AK510&gt;0, AJ510 * UserData!$D$35/2 + AK510 * UserData!$D$35/2 + COUNTIF(AL510:AO510,TRUE)/4 * UserData!$D$36 + COUNTIF(AP510:AS510,TRUE)/4 * UserData!$D$37 + COUNTIF(AT510:AW510,TRUE)/4 * UserData!$D$38 + COUNTIF(AX510:BA510,TRUE)/4 * UserData!$D$39 + COUNTIF(BB510:BL510,TRUE) * UserData!$D$40, 0)</f>
        <v>28.498995163538162</v>
      </c>
    </row>
    <row r="511" spans="1:66" x14ac:dyDescent="0.25">
      <c r="A511">
        <v>434</v>
      </c>
      <c r="B511" s="3">
        <v>2</v>
      </c>
      <c r="C511" s="28">
        <v>106924.59032066129</v>
      </c>
      <c r="D511">
        <v>53</v>
      </c>
      <c r="E511">
        <v>31</v>
      </c>
      <c r="F511">
        <v>12</v>
      </c>
      <c r="G511">
        <v>7.5227050000000002</v>
      </c>
      <c r="H511">
        <v>7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12</v>
      </c>
      <c r="P511">
        <v>8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10</v>
      </c>
      <c r="AF511">
        <v>26</v>
      </c>
      <c r="AG511">
        <v>29</v>
      </c>
      <c r="AH511">
        <v>13</v>
      </c>
      <c r="AJ511" t="b">
        <f>OR(AND(B511=1,UserData!$D$4=1), AND(B511=2,UserData!$D$5=1), AND(B511=3,UserData!$D$6=1), UserData!$D$4=-1)</f>
        <v>1</v>
      </c>
      <c r="AK511">
        <f>IF(UserData!$D$2 &lt;&gt; -1, 1 -MIN(1, ABS(C511 - (UserData!$D$2+UserData!$D$3) / 2) / ABS(UserData!$D$2- (UserData!$D$2+UserData!$D$3) / 2 )), 1)</f>
        <v>0.39959891492379973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OR(AH511&lt;=UserData!$D$13, UserData!$D$13=-1)</f>
        <v>0</v>
      </c>
      <c r="AS511" t="b">
        <f>AND(AQ511=TRUE,OR(I511=UserData!$D$15, UserData!$D$15=-1, UserData!$D$15=1))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1</v>
      </c>
      <c r="AZ511" t="b">
        <f>OR(Q511&lt;&gt;UserData!$D$24,UserData!$D$24=-1,UserData!$D$24=0)</f>
        <v>1</v>
      </c>
      <c r="BA511" s="12" t="b">
        <f>OR(R511=UserData!$D$23,UserData!$D$23=-1)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IF(AK511&gt;0, AJ511 * UserData!$D$35/2 + AK511 * UserData!$D$35/2 + COUNTIF(AL511:AO511,TRUE)/4 * UserData!$D$36 + COUNTIF(AP511:AS511,TRUE)/4 * UserData!$D$37 + COUNTIF(AT511:AW511,TRUE)/4 * UserData!$D$38 + COUNTIF(AX511:BA511,TRUE)/4 * UserData!$D$39 + COUNTIF(BB511:BL511,TRUE) * UserData!$D$40, 0)</f>
        <v>27.2489972873095</v>
      </c>
    </row>
    <row r="512" spans="1:66" x14ac:dyDescent="0.25">
      <c r="A512">
        <v>303</v>
      </c>
      <c r="B512" s="3">
        <v>2</v>
      </c>
      <c r="C512" s="28">
        <v>106924.60290005297</v>
      </c>
      <c r="D512">
        <v>43</v>
      </c>
      <c r="E512">
        <v>29</v>
      </c>
      <c r="F512">
        <v>6</v>
      </c>
      <c r="G512">
        <v>6.7756270000000001</v>
      </c>
      <c r="H512">
        <v>3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8</v>
      </c>
      <c r="P512">
        <v>7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8</v>
      </c>
      <c r="AF512">
        <v>19</v>
      </c>
      <c r="AG512">
        <v>31</v>
      </c>
      <c r="AH512">
        <v>5.4</v>
      </c>
      <c r="AJ512" t="b">
        <f>OR(AND(B512=1,UserData!$D$4=1), AND(B512=2,UserData!$D$5=1), AND(B512=3,UserData!$D$6=1), UserData!$D$4=-1)</f>
        <v>1</v>
      </c>
      <c r="AK512">
        <f>IF(UserData!$D$2 &lt;&gt; -1, 1 -MIN(1, ABS(C512 - (UserData!$D$2+UserData!$D$3) / 2) / ABS(UserData!$D$2- (UserData!$D$2+UserData!$D$3) / 2 )), 1)</f>
        <v>0.39959898027061003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OR(AH512&lt;=UserData!$D$13, UserData!$D$13=-1)</f>
        <v>1</v>
      </c>
      <c r="AS512" t="b">
        <f>AND(AQ512=TRUE,OR(I512=UserData!$D$15, UserData!$D$15=-1, UserData!$D$15=1))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1</v>
      </c>
      <c r="AY512" t="b">
        <f>AND(OR(P512&gt;=UserData!$D$21, UserData!$D$21=-1), OR(P512&lt;UserData!$D$22, UserData!$D$22=-1))</f>
        <v>1</v>
      </c>
      <c r="AZ512" t="b">
        <f>OR(Q512&lt;&gt;UserData!$D$24,UserData!$D$24=-1,UserData!$D$24=0)</f>
        <v>1</v>
      </c>
      <c r="BA512" s="12" t="b">
        <f>OR(R512=UserData!$D$23,UserData!$D$23=-1)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IF(AK512&gt;0, AJ512 * UserData!$D$35/2 + AK512 * UserData!$D$35/2 + COUNTIF(AL512:AO512,TRUE)/4 * UserData!$D$36 + COUNTIF(AP512:AS512,TRUE)/4 * UserData!$D$37 + COUNTIF(AT512:AW512,TRUE)/4 * UserData!$D$38 + COUNTIF(AX512:BA512,TRUE)/4 * UserData!$D$39 + COUNTIF(BB512:BL512,TRUE) * UserData!$D$40, 0)</f>
        <v>28.498997450676526</v>
      </c>
    </row>
    <row r="513" spans="1:66" x14ac:dyDescent="0.25">
      <c r="A513">
        <v>961</v>
      </c>
      <c r="B513" s="3">
        <v>2</v>
      </c>
      <c r="C513" s="28">
        <v>106924.89222606174</v>
      </c>
      <c r="D513">
        <v>45</v>
      </c>
      <c r="E513">
        <v>29</v>
      </c>
      <c r="F513">
        <v>6</v>
      </c>
      <c r="G513">
        <v>3.2528609999999998</v>
      </c>
      <c r="H513">
        <v>15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0</v>
      </c>
      <c r="O513">
        <v>12</v>
      </c>
      <c r="P513">
        <v>6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3</v>
      </c>
      <c r="AD513">
        <v>1</v>
      </c>
      <c r="AE513">
        <v>10</v>
      </c>
      <c r="AF513">
        <v>65</v>
      </c>
      <c r="AG513">
        <v>31</v>
      </c>
      <c r="AH513">
        <v>4.4000000000000004</v>
      </c>
      <c r="AJ513" t="b">
        <f>OR(AND(B513=1,UserData!$D$4=1), AND(B513=2,UserData!$D$5=1), AND(B513=3,UserData!$D$6=1), UserData!$D$4=-1)</f>
        <v>1</v>
      </c>
      <c r="AK513">
        <f>IF(UserData!$D$2 &lt;&gt; -1, 1 -MIN(1, ABS(C513 - (UserData!$D$2+UserData!$D$3) / 2) / ABS(UserData!$D$2- (UserData!$D$2+UserData!$D$3) / 2 )), 1)</f>
        <v>0.39960048324724806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OR(AH513&lt;=UserData!$D$13, UserData!$D$13=-1)</f>
        <v>1</v>
      </c>
      <c r="AS513" t="b">
        <f>AND(AQ513=TRUE,OR(I513=UserData!$D$15, UserData!$D$15=-1, UserData!$D$15=1))</f>
        <v>1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1</v>
      </c>
      <c r="AZ513" t="b">
        <f>OR(Q513&lt;&gt;UserData!$D$24,UserData!$D$24=-1,UserData!$D$24=0)</f>
        <v>1</v>
      </c>
      <c r="BA513" s="12" t="b">
        <f>OR(R513=UserData!$D$23,UserData!$D$23=-1)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IF(AK513&gt;0, AJ513 * UserData!$D$35/2 + AK513 * UserData!$D$35/2 + COUNTIF(AL513:AO513,TRUE)/4 * UserData!$D$36 + COUNTIF(AP513:AS513,TRUE)/4 * UserData!$D$37 + COUNTIF(AT513:AW513,TRUE)/4 * UserData!$D$38 + COUNTIF(AX513:BA513,TRUE)/4 * UserData!$D$39 + COUNTIF(BB513:BL513,TRUE) * UserData!$D$40, 0)</f>
        <v>28.49900120811812</v>
      </c>
    </row>
    <row r="514" spans="1:66" x14ac:dyDescent="0.25">
      <c r="A514">
        <v>522</v>
      </c>
      <c r="B514" s="3">
        <v>3</v>
      </c>
      <c r="C514" s="28">
        <v>108800.71853485311</v>
      </c>
      <c r="D514">
        <v>68</v>
      </c>
      <c r="E514">
        <v>39</v>
      </c>
      <c r="F514">
        <v>10</v>
      </c>
      <c r="G514">
        <v>9.2856159999999992</v>
      </c>
      <c r="H514">
        <v>10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5</v>
      </c>
      <c r="P514">
        <v>5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0</v>
      </c>
      <c r="AE514">
        <v>19</v>
      </c>
      <c r="AF514">
        <v>37</v>
      </c>
      <c r="AG514">
        <v>19</v>
      </c>
      <c r="AH514">
        <v>4</v>
      </c>
      <c r="AJ514" t="b">
        <f>OR(AND(B514=1,UserData!$D$4=1), AND(B514=2,UserData!$D$5=1), AND(B514=3,UserData!$D$6=1), UserData!$D$4=-1)</f>
        <v>1</v>
      </c>
      <c r="AK514">
        <f>IF(UserData!$D$2 &lt;&gt; -1, 1 -MIN(1, ABS(C514 - (UserData!$D$2+UserData!$D$3) / 2) / ABS(UserData!$D$2- (UserData!$D$2+UserData!$D$3) / 2 )), 1)</f>
        <v>0.40934493425966023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UserData!$D$15=1))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1</v>
      </c>
      <c r="AW514" t="b">
        <f>OR(N514=UserData!$D$16, UserData!$D$16=-1)</f>
        <v>1</v>
      </c>
      <c r="AX514" t="b">
        <f>OR(O514&gt;=UserData!$D$20, UserData!$D$20=-1)</f>
        <v>1</v>
      </c>
      <c r="AY514" t="b">
        <f>AND(OR(P514&gt;=UserData!$D$21, UserData!$D$21=-1), OR(P514&lt;UserData!$D$22, UserData!$D$22=-1))</f>
        <v>1</v>
      </c>
      <c r="AZ514" t="b">
        <f>OR(Q514&lt;&gt;UserData!$D$24,UserData!$D$24=-1,UserData!$D$24=0)</f>
        <v>1</v>
      </c>
      <c r="BA514" s="12" t="b">
        <f>OR(R514=UserData!$D$23,UserData!$D$23=-1)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IF(AK514&gt;0, AJ514 * UserData!$D$35/2 + AK514 * UserData!$D$35/2 + COUNTIF(AL514:AO514,TRUE)/4 * UserData!$D$36 + COUNTIF(AP514:AS514,TRUE)/4 * UserData!$D$37 + COUNTIF(AT514:AW514,TRUE)/4 * UserData!$D$38 + COUNTIF(AX514:BA514,TRUE)/4 * UserData!$D$39 + COUNTIF(BB514:BL514,TRUE) * UserData!$D$40, 0)</f>
        <v>28.52336233564915</v>
      </c>
    </row>
    <row r="515" spans="1:66" x14ac:dyDescent="0.25">
      <c r="A515">
        <v>678</v>
      </c>
      <c r="B515" s="3">
        <v>2</v>
      </c>
      <c r="C515" s="28">
        <v>109189.11983254315</v>
      </c>
      <c r="D515">
        <v>56</v>
      </c>
      <c r="E515">
        <v>30</v>
      </c>
      <c r="F515">
        <v>10</v>
      </c>
      <c r="G515">
        <v>13.20955</v>
      </c>
      <c r="H515">
        <v>15</v>
      </c>
      <c r="I515">
        <v>1</v>
      </c>
      <c r="J515">
        <v>0</v>
      </c>
      <c r="K515">
        <v>0</v>
      </c>
      <c r="L515">
        <v>1</v>
      </c>
      <c r="M515">
        <v>1</v>
      </c>
      <c r="N515">
        <v>0</v>
      </c>
      <c r="O515">
        <v>22</v>
      </c>
      <c r="P515">
        <v>3</v>
      </c>
      <c r="Q515">
        <v>0</v>
      </c>
      <c r="R515">
        <v>0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1</v>
      </c>
      <c r="AE515">
        <v>16</v>
      </c>
      <c r="AF515">
        <v>49</v>
      </c>
      <c r="AG515">
        <v>12</v>
      </c>
      <c r="AH515">
        <v>2.4</v>
      </c>
      <c r="AJ515" t="b">
        <f>OR(AND(B515=1,UserData!$D$4=1), AND(B515=2,UserData!$D$5=1), AND(B515=3,UserData!$D$6=1), UserData!$D$4=-1)</f>
        <v>1</v>
      </c>
      <c r="AK515">
        <f>IF(UserData!$D$2 &lt;&gt; -1, 1 -MIN(1, ABS(C515 - (UserData!$D$2+UserData!$D$3) / 2) / ABS(UserData!$D$2- (UserData!$D$2+UserData!$D$3) / 2 )), 1)</f>
        <v>0.41136258237599166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0</v>
      </c>
      <c r="AQ515" t="b">
        <f>OR(H515&lt;=UserData!$D$14, UserData!$D$14=-1)</f>
        <v>1</v>
      </c>
      <c r="AR515" t="b">
        <f>OR(AH515&lt;=UserData!$D$13, UserData!$D$13=-1)</f>
        <v>1</v>
      </c>
      <c r="AS515" t="b">
        <f>AND(AQ515=TRUE,OR(I515=UserData!$D$15, UserData!$D$15=-1, UserData!$D$15=1))</f>
        <v>1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1</v>
      </c>
      <c r="AZ515" t="b">
        <f>OR(Q515&lt;&gt;UserData!$D$24,UserData!$D$24=-1,UserData!$D$24=0)</f>
        <v>1</v>
      </c>
      <c r="BA515" s="12" t="b">
        <f>OR(R515=UserData!$D$23,UserData!$D$23=-1)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IF(AK515&gt;0, AJ515 * UserData!$D$35/2 + AK515 * UserData!$D$35/2 + COUNTIF(AL515:AO515,TRUE)/4 * UserData!$D$36 + COUNTIF(AP515:AS515,TRUE)/4 * UserData!$D$37 + COUNTIF(AT515:AW515,TRUE)/4 * UserData!$D$38 + COUNTIF(AX515:BA515,TRUE)/4 * UserData!$D$39 + COUNTIF(BB515:BL515,TRUE) * UserData!$D$40, 0)</f>
        <v>27.278406455939979</v>
      </c>
    </row>
    <row r="516" spans="1:66" x14ac:dyDescent="0.25">
      <c r="A516">
        <v>467</v>
      </c>
      <c r="B516" s="3">
        <v>2</v>
      </c>
      <c r="C516" s="28">
        <v>109212.80682708748</v>
      </c>
      <c r="D516">
        <v>51</v>
      </c>
      <c r="E516">
        <v>30</v>
      </c>
      <c r="F516">
        <v>8</v>
      </c>
      <c r="G516">
        <v>13.139810000000001</v>
      </c>
      <c r="H516">
        <v>10</v>
      </c>
      <c r="I516">
        <v>0</v>
      </c>
      <c r="J516">
        <v>0</v>
      </c>
      <c r="K516">
        <v>1</v>
      </c>
      <c r="L516">
        <v>1</v>
      </c>
      <c r="M516">
        <v>1</v>
      </c>
      <c r="N516">
        <v>0</v>
      </c>
      <c r="O516">
        <v>17</v>
      </c>
      <c r="P516">
        <v>4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13</v>
      </c>
      <c r="AF516">
        <v>30</v>
      </c>
      <c r="AG516">
        <v>23</v>
      </c>
      <c r="AH516">
        <v>7.1</v>
      </c>
      <c r="AJ516" t="b">
        <f>OR(AND(B516=1,UserData!$D$4=1), AND(B516=2,UserData!$D$5=1), AND(B516=3,UserData!$D$6=1), UserData!$D$4=-1)</f>
        <v>1</v>
      </c>
      <c r="AK516">
        <f>IF(UserData!$D$2 &lt;&gt; -1, 1 -MIN(1, ABS(C516 - (UserData!$D$2+UserData!$D$3) / 2) / ABS(UserData!$D$2- (UserData!$D$2+UserData!$D$3) / 2 )), 1)</f>
        <v>0.41148563041987862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0</v>
      </c>
      <c r="AQ516" t="b">
        <f>OR(H516&lt;=UserData!$D$14, UserData!$D$14=-1)</f>
        <v>1</v>
      </c>
      <c r="AR516" t="b">
        <f>OR(AH516&lt;=UserData!$D$13, UserData!$D$13=-1)</f>
        <v>1</v>
      </c>
      <c r="AS516" t="b">
        <f>AND(AQ516=TRUE,OR(I516=UserData!$D$15, UserData!$D$15=-1, UserData!$D$15=1))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1</v>
      </c>
      <c r="AZ516" t="b">
        <f>OR(Q516&lt;&gt;UserData!$D$24,UserData!$D$24=-1,UserData!$D$24=0)</f>
        <v>1</v>
      </c>
      <c r="BA516" s="12" t="b">
        <f>OR(R516=UserData!$D$23,UserData!$D$23=-1)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IF(AK516&gt;0, AJ516 * UserData!$D$35/2 + AK516 * UserData!$D$35/2 + COUNTIF(AL516:AO516,TRUE)/4 * UserData!$D$36 + COUNTIF(AP516:AS516,TRUE)/4 * UserData!$D$37 + COUNTIF(AT516:AW516,TRUE)/4 * UserData!$D$38 + COUNTIF(AX516:BA516,TRUE)/4 * UserData!$D$39 + COUNTIF(BB516:BL516,TRUE) * UserData!$D$40, 0)</f>
        <v>27.278714076049695</v>
      </c>
    </row>
    <row r="517" spans="1:66" x14ac:dyDescent="0.25">
      <c r="A517">
        <v>64</v>
      </c>
      <c r="B517" s="3">
        <v>2</v>
      </c>
      <c r="C517" s="28">
        <v>109440.63218990856</v>
      </c>
      <c r="D517">
        <v>54</v>
      </c>
      <c r="E517">
        <v>32</v>
      </c>
      <c r="F517">
        <v>9</v>
      </c>
      <c r="G517">
        <v>15.677199999999999</v>
      </c>
      <c r="H517">
        <v>14</v>
      </c>
      <c r="I517">
        <v>1</v>
      </c>
      <c r="J517">
        <v>0</v>
      </c>
      <c r="K517">
        <v>0</v>
      </c>
      <c r="L517">
        <v>1</v>
      </c>
      <c r="M517">
        <v>1</v>
      </c>
      <c r="N517">
        <v>0</v>
      </c>
      <c r="O517">
        <v>12</v>
      </c>
      <c r="P517">
        <v>9</v>
      </c>
      <c r="Q517">
        <v>0</v>
      </c>
      <c r="R517">
        <v>0</v>
      </c>
      <c r="S517">
        <v>0</v>
      </c>
      <c r="T517">
        <v>1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2</v>
      </c>
      <c r="AD517">
        <v>0</v>
      </c>
      <c r="AE517">
        <v>13</v>
      </c>
      <c r="AF517">
        <v>5</v>
      </c>
      <c r="AG517">
        <v>21</v>
      </c>
      <c r="AH517">
        <v>3</v>
      </c>
      <c r="AJ517" t="b">
        <f>OR(AND(B517=1,UserData!$D$4=1), AND(B517=2,UserData!$D$5=1), AND(B517=3,UserData!$D$6=1), UserData!$D$4=-1)</f>
        <v>1</v>
      </c>
      <c r="AK517">
        <f>IF(UserData!$D$2 &lt;&gt; -1, 1 -MIN(1, ABS(C517 - (UserData!$D$2+UserData!$D$3) / 2) / ABS(UserData!$D$2- (UserData!$D$2+UserData!$D$3) / 2 )), 1)</f>
        <v>0.41266912650210674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0</v>
      </c>
      <c r="AQ517" t="b">
        <f>OR(H517&lt;=UserData!$D$14, UserData!$D$14=-1)</f>
        <v>1</v>
      </c>
      <c r="AR517" t="b">
        <f>OR(AH517&lt;=UserData!$D$13, UserData!$D$13=-1)</f>
        <v>1</v>
      </c>
      <c r="AS517" t="b">
        <f>AND(AQ517=TRUE,OR(I517=UserData!$D$15, UserData!$D$15=-1, UserData!$D$15=1))</f>
        <v>1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OR(R517=UserData!$D$23,UserData!$D$23=-1)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IF(AK517&gt;0, AJ517 * UserData!$D$35/2 + AK517 * UserData!$D$35/2 + COUNTIF(AL517:AO517,TRUE)/4 * UserData!$D$36 + COUNTIF(AP517:AS517,TRUE)/4 * UserData!$D$37 + COUNTIF(AT517:AW517,TRUE)/4 * UserData!$D$38 + COUNTIF(AX517:BA517,TRUE)/4 * UserData!$D$39 + COUNTIF(BB517:BL517,TRUE) * UserData!$D$40, 0)</f>
        <v>27.281672816255266</v>
      </c>
    </row>
    <row r="518" spans="1:66" x14ac:dyDescent="0.25">
      <c r="A518">
        <v>420</v>
      </c>
      <c r="B518" s="3">
        <v>2</v>
      </c>
      <c r="C518" s="28">
        <v>109440.63218990856</v>
      </c>
      <c r="D518">
        <v>54</v>
      </c>
      <c r="E518">
        <v>32</v>
      </c>
      <c r="F518">
        <v>9</v>
      </c>
      <c r="G518">
        <v>14.66778</v>
      </c>
      <c r="H518">
        <v>18</v>
      </c>
      <c r="I518">
        <v>1</v>
      </c>
      <c r="J518">
        <v>0</v>
      </c>
      <c r="K518">
        <v>0</v>
      </c>
      <c r="L518">
        <v>1</v>
      </c>
      <c r="M518">
        <v>1</v>
      </c>
      <c r="N518">
        <v>0</v>
      </c>
      <c r="O518">
        <v>17</v>
      </c>
      <c r="P518">
        <v>9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13</v>
      </c>
      <c r="AF518">
        <v>24</v>
      </c>
      <c r="AG518">
        <v>12</v>
      </c>
      <c r="AH518">
        <v>1.3</v>
      </c>
      <c r="AJ518" t="b">
        <f>OR(AND(B518=1,UserData!$D$4=1), AND(B518=2,UserData!$D$5=1), AND(B518=3,UserData!$D$6=1), UserData!$D$4=-1)</f>
        <v>1</v>
      </c>
      <c r="AK518">
        <f>IF(UserData!$D$2 &lt;&gt; -1, 1 -MIN(1, ABS(C518 - (UserData!$D$2+UserData!$D$3) / 2) / ABS(UserData!$D$2- (UserData!$D$2+UserData!$D$3) / 2 )), 1)</f>
        <v>0.41266912650210674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0</v>
      </c>
      <c r="AQ518" t="b">
        <f>OR(H518&lt;=UserData!$D$14, UserData!$D$14=-1)</f>
        <v>1</v>
      </c>
      <c r="AR518" t="b">
        <f>OR(AH518&lt;=UserData!$D$13, UserData!$D$13=-1)</f>
        <v>1</v>
      </c>
      <c r="AS518" t="b">
        <f>AND(AQ518=TRUE,OR(I518=UserData!$D$15, UserData!$D$15=-1, UserData!$D$15=1))</f>
        <v>1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OR(R518=UserData!$D$23,UserData!$D$23=-1)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IF(AK518&gt;0, AJ518 * UserData!$D$35/2 + AK518 * UserData!$D$35/2 + COUNTIF(AL518:AO518,TRUE)/4 * UserData!$D$36 + COUNTIF(AP518:AS518,TRUE)/4 * UserData!$D$37 + COUNTIF(AT518:AW518,TRUE)/4 * UserData!$D$38 + COUNTIF(AX518:BA518,TRUE)/4 * UserData!$D$39 + COUNTIF(BB518:BL518,TRUE) * UserData!$D$40, 0)</f>
        <v>27.281672816255266</v>
      </c>
    </row>
    <row r="519" spans="1:66" x14ac:dyDescent="0.25">
      <c r="A519">
        <v>777</v>
      </c>
      <c r="B519" s="3">
        <v>2</v>
      </c>
      <c r="C519" s="28">
        <v>110572.72712406174</v>
      </c>
      <c r="D519">
        <v>55</v>
      </c>
      <c r="E519">
        <v>30</v>
      </c>
      <c r="F519">
        <v>9</v>
      </c>
      <c r="G519">
        <v>9.9508569999999992</v>
      </c>
      <c r="H519">
        <v>15</v>
      </c>
      <c r="I519">
        <v>1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14</v>
      </c>
      <c r="P519">
        <v>14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16</v>
      </c>
      <c r="AF519">
        <v>54</v>
      </c>
      <c r="AG519">
        <v>23</v>
      </c>
      <c r="AH519">
        <v>4.4000000000000004</v>
      </c>
      <c r="AJ519" t="b">
        <f>OR(AND(B519=1,UserData!$D$4=1), AND(B519=2,UserData!$D$5=1), AND(B519=3,UserData!$D$6=1), UserData!$D$4=-1)</f>
        <v>1</v>
      </c>
      <c r="AK519">
        <f>IF(UserData!$D$2 &lt;&gt; -1, 1 -MIN(1, ABS(C519 - (UserData!$D$2+UserData!$D$3) / 2) / ABS(UserData!$D$2- (UserData!$D$2+UserData!$D$3) / 2 )), 1)</f>
        <v>0.4185500780462631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OR(AH519&lt;=UserData!$D$13, UserData!$D$13=-1)</f>
        <v>1</v>
      </c>
      <c r="AS519" t="b">
        <f>AND(AQ519=TRUE,OR(I519=UserData!$D$15, UserData!$D$15=-1, UserData!$D$15=1))</f>
        <v>1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OR(R519=UserData!$D$23,UserData!$D$23=-1)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IF(AK519&gt;0, AJ519 * UserData!$D$35/2 + AK519 * UserData!$D$35/2 + COUNTIF(AL519:AO519,TRUE)/4 * UserData!$D$36 + COUNTIF(AP519:AS519,TRUE)/4 * UserData!$D$37 + COUNTIF(AT519:AW519,TRUE)/4 * UserData!$D$38 + COUNTIF(AX519:BA519,TRUE)/4 * UserData!$D$39 + COUNTIF(BB519:BL519,TRUE) * UserData!$D$40, 0)</f>
        <v>28.546375195115658</v>
      </c>
    </row>
    <row r="520" spans="1:66" x14ac:dyDescent="0.25">
      <c r="A520">
        <v>268</v>
      </c>
      <c r="B520" s="3">
        <v>1</v>
      </c>
      <c r="C520" s="28">
        <v>110698.67199361973</v>
      </c>
      <c r="D520">
        <v>38</v>
      </c>
      <c r="E520">
        <v>19</v>
      </c>
      <c r="F520">
        <v>7</v>
      </c>
      <c r="G520">
        <v>8.0000180000000007</v>
      </c>
      <c r="H520">
        <v>10</v>
      </c>
      <c r="I520">
        <v>1</v>
      </c>
      <c r="J520">
        <v>1</v>
      </c>
      <c r="K520">
        <v>0</v>
      </c>
      <c r="L520">
        <v>1</v>
      </c>
      <c r="M520">
        <v>1</v>
      </c>
      <c r="N520">
        <v>0</v>
      </c>
      <c r="O520">
        <v>17</v>
      </c>
      <c r="P520">
        <v>14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12</v>
      </c>
      <c r="AF520">
        <v>17</v>
      </c>
      <c r="AG520">
        <v>11</v>
      </c>
      <c r="AH520">
        <v>0.7</v>
      </c>
      <c r="AJ520" t="b">
        <f>OR(AND(B520=1,UserData!$D$4=1), AND(B520=2,UserData!$D$5=1), AND(B520=3,UserData!$D$6=1), UserData!$D$4=-1)</f>
        <v>1</v>
      </c>
      <c r="AK520">
        <f>IF(UserData!$D$2 &lt;&gt; -1, 1 -MIN(1, ABS(C520 - (UserData!$D$2+UserData!$D$3) / 2) / ABS(UserData!$D$2- (UserData!$D$2+UserData!$D$3) / 2 )), 1)</f>
        <v>0.41920433031147586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UserData!$D$15=1))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OR(R520=UserData!$D$23,UserData!$D$23=-1)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IF(AK520&gt;0, AJ520 * UserData!$D$35/2 + AK520 * UserData!$D$35/2 + COUNTIF(AL520:AO520,TRUE)/4 * UserData!$D$36 + COUNTIF(AP520:AS520,TRUE)/4 * UserData!$D$37 + COUNTIF(AT520:AW520,TRUE)/4 * UserData!$D$38 + COUNTIF(AX520:BA520,TRUE)/4 * UserData!$D$39 + COUNTIF(BB520:BL520,TRUE) * UserData!$D$40, 0)</f>
        <v>28.54801082577869</v>
      </c>
    </row>
    <row r="521" spans="1:66" x14ac:dyDescent="0.25">
      <c r="A521">
        <v>510</v>
      </c>
      <c r="B521" s="3">
        <v>2</v>
      </c>
      <c r="C521" s="28">
        <v>111956.72437672259</v>
      </c>
      <c r="D521">
        <v>43</v>
      </c>
      <c r="E521">
        <v>29</v>
      </c>
      <c r="F521">
        <v>6</v>
      </c>
      <c r="G521">
        <v>4.8235140000000003</v>
      </c>
      <c r="H521">
        <v>9</v>
      </c>
      <c r="I521">
        <v>1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9</v>
      </c>
      <c r="P521">
        <v>1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0</v>
      </c>
      <c r="AE521">
        <v>8</v>
      </c>
      <c r="AF521">
        <v>35</v>
      </c>
      <c r="AG521">
        <v>4</v>
      </c>
      <c r="AH521">
        <v>3.2</v>
      </c>
      <c r="AJ521" t="b">
        <f>OR(AND(B521=1,UserData!$D$4=1), AND(B521=2,UserData!$D$5=1), AND(B521=3,UserData!$D$6=1), UserData!$D$4=-1)</f>
        <v>1</v>
      </c>
      <c r="AK521">
        <f>IF(UserData!$D$2 &lt;&gt; -1, 1 -MIN(1, ABS(C521 - (UserData!$D$2+UserData!$D$3) / 2) / ABS(UserData!$D$2- (UserData!$D$2+UserData!$D$3) / 2 )), 1)</f>
        <v>0.42573959946765538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1</v>
      </c>
      <c r="AS521" t="b">
        <f>AND(AQ521=TRUE,OR(I521=UserData!$D$15, UserData!$D$15=-1, UserData!$D$15=1))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1</v>
      </c>
      <c r="AW521" t="b">
        <f>OR(N521=UserData!$D$16, UserData!$D$16=-1)</f>
        <v>1</v>
      </c>
      <c r="AX521" t="b">
        <f>OR(O521&gt;=UserData!$D$20, UserData!$D$20=-1)</f>
        <v>1</v>
      </c>
      <c r="AY521" t="b">
        <f>AND(OR(P521&gt;=UserData!$D$21, UserData!$D$21=-1), OR(P521&lt;UserData!$D$22, UserData!$D$22=-1))</f>
        <v>1</v>
      </c>
      <c r="AZ521" t="b">
        <f>OR(Q521&lt;&gt;UserData!$D$24,UserData!$D$24=-1,UserData!$D$24=0)</f>
        <v>1</v>
      </c>
      <c r="BA521" s="12" t="b">
        <f>OR(R521=UserData!$D$23,UserData!$D$23=-1)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IF(AK521&gt;0, AJ521 * UserData!$D$35/2 + AK521 * UserData!$D$35/2 + COUNTIF(AL521:AO521,TRUE)/4 * UserData!$D$36 + COUNTIF(AP521:AS521,TRUE)/4 * UserData!$D$37 + COUNTIF(AT521:AW521,TRUE)/4 * UserData!$D$38 + COUNTIF(AX521:BA521,TRUE)/4 * UserData!$D$39 + COUNTIF(BB521:BL521,TRUE) * UserData!$D$40, 0)</f>
        <v>28.564348998669139</v>
      </c>
    </row>
    <row r="522" spans="1:66" x14ac:dyDescent="0.25">
      <c r="A522">
        <v>1073</v>
      </c>
      <c r="B522" s="3">
        <v>2</v>
      </c>
      <c r="C522" s="28">
        <v>112293.72627998456</v>
      </c>
      <c r="D522">
        <v>61</v>
      </c>
      <c r="E522">
        <v>31</v>
      </c>
      <c r="F522">
        <v>9</v>
      </c>
      <c r="G522">
        <v>16.556249999999999</v>
      </c>
      <c r="H522">
        <v>10</v>
      </c>
      <c r="I522">
        <v>1</v>
      </c>
      <c r="J522">
        <v>1</v>
      </c>
      <c r="K522">
        <v>0</v>
      </c>
      <c r="L522">
        <v>1</v>
      </c>
      <c r="M522">
        <v>1</v>
      </c>
      <c r="N522">
        <v>1</v>
      </c>
      <c r="O522">
        <v>15</v>
      </c>
      <c r="P522">
        <v>6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5</v>
      </c>
      <c r="AD522">
        <v>1</v>
      </c>
      <c r="AE522">
        <v>21</v>
      </c>
      <c r="AF522">
        <v>75</v>
      </c>
      <c r="AG522">
        <v>23</v>
      </c>
      <c r="AH522">
        <v>6.3</v>
      </c>
      <c r="AJ522" t="b">
        <f>OR(AND(B522=1,UserData!$D$4=1), AND(B522=2,UserData!$D$5=1), AND(B522=3,UserData!$D$6=1), UserData!$D$4=-1)</f>
        <v>1</v>
      </c>
      <c r="AK522">
        <f>IF(UserData!$D$2 &lt;&gt; -1, 1 -MIN(1, ABS(C522 - (UserData!$D$2+UserData!$D$3) / 2) / ABS(UserData!$D$2- (UserData!$D$2+UserData!$D$3) / 2 )), 1)</f>
        <v>0.42749024051690143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0</v>
      </c>
      <c r="AQ522" t="b">
        <f>OR(H522&lt;=UserData!$D$14, UserData!$D$14=-1)</f>
        <v>1</v>
      </c>
      <c r="AR522" t="b">
        <f>OR(AH522&lt;=UserData!$D$13, UserData!$D$13=-1)</f>
        <v>1</v>
      </c>
      <c r="AS522" t="b">
        <f>AND(AQ522=TRUE,OR(I522=UserData!$D$15, UserData!$D$15=-1, UserData!$D$15=1))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1</v>
      </c>
      <c r="AZ522" t="b">
        <f>OR(Q522&lt;&gt;UserData!$D$24,UserData!$D$24=-1,UserData!$D$24=0)</f>
        <v>1</v>
      </c>
      <c r="BA522" s="12" t="b">
        <f>OR(R522=UserData!$D$23,UserData!$D$23=-1)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IF(AK522&gt;0, AJ522 * UserData!$D$35/2 + AK522 * UserData!$D$35/2 + COUNTIF(AL522:AO522,TRUE)/4 * UserData!$D$36 + COUNTIF(AP522:AS522,TRUE)/4 * UserData!$D$37 + COUNTIF(AT522:AW522,TRUE)/4 * UserData!$D$38 + COUNTIF(AX522:BA522,TRUE)/4 * UserData!$D$39 + COUNTIF(BB522:BL522,TRUE) * UserData!$D$40, 0)</f>
        <v>27.318725601292254</v>
      </c>
    </row>
    <row r="523" spans="1:66" x14ac:dyDescent="0.25">
      <c r="A523">
        <v>660</v>
      </c>
      <c r="B523" s="3">
        <v>2</v>
      </c>
      <c r="C523" s="28">
        <v>113201.84514517248</v>
      </c>
      <c r="D523">
        <v>54</v>
      </c>
      <c r="E523">
        <v>30</v>
      </c>
      <c r="F523">
        <v>9</v>
      </c>
      <c r="G523">
        <v>2.4813369999999999</v>
      </c>
      <c r="H523">
        <v>12</v>
      </c>
      <c r="I523">
        <v>1</v>
      </c>
      <c r="J523">
        <v>0</v>
      </c>
      <c r="K523">
        <v>1</v>
      </c>
      <c r="L523">
        <v>1</v>
      </c>
      <c r="M523">
        <v>1</v>
      </c>
      <c r="N523">
        <v>0</v>
      </c>
      <c r="O523">
        <v>12</v>
      </c>
      <c r="P523">
        <v>11</v>
      </c>
      <c r="Q523">
        <v>0</v>
      </c>
      <c r="R523">
        <v>0</v>
      </c>
      <c r="S523">
        <v>0</v>
      </c>
      <c r="T523">
        <v>0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3</v>
      </c>
      <c r="AD523">
        <v>1</v>
      </c>
      <c r="AE523">
        <v>15</v>
      </c>
      <c r="AF523">
        <v>46</v>
      </c>
      <c r="AG523">
        <v>31</v>
      </c>
      <c r="AH523">
        <v>14</v>
      </c>
      <c r="AJ523" t="b">
        <f>OR(AND(B523=1,UserData!$D$4=1), AND(B523=2,UserData!$D$5=1), AND(B523=3,UserData!$D$6=1), UserData!$D$4=-1)</f>
        <v>1</v>
      </c>
      <c r="AK523">
        <f>IF(UserData!$D$2 &lt;&gt; -1, 1 -MIN(1, ABS(C523 - (UserData!$D$2+UserData!$D$3) / 2) / ABS(UserData!$D$2- (UserData!$D$2+UserData!$D$3) / 2 )), 1)</f>
        <v>0.43220769210279619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OR(AH523&lt;=UserData!$D$13, UserData!$D$13=-1)</f>
        <v>0</v>
      </c>
      <c r="AS523" t="b">
        <f>AND(AQ523=TRUE,OR(I523=UserData!$D$15, UserData!$D$15=-1, UserData!$D$15=1))</f>
        <v>1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OR(R523=UserData!$D$23,UserData!$D$23=-1)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IF(AK523&gt;0, AJ523 * UserData!$D$35/2 + AK523 * UserData!$D$35/2 + COUNTIF(AL523:AO523,TRUE)/4 * UserData!$D$36 + COUNTIF(AP523:AS523,TRUE)/4 * UserData!$D$37 + COUNTIF(AT523:AW523,TRUE)/4 * UserData!$D$38 + COUNTIF(AX523:BA523,TRUE)/4 * UserData!$D$39 + COUNTIF(BB523:BL523,TRUE) * UserData!$D$40, 0)</f>
        <v>27.330519230256989</v>
      </c>
    </row>
    <row r="524" spans="1:66" x14ac:dyDescent="0.25">
      <c r="A524">
        <v>426</v>
      </c>
      <c r="B524" s="3">
        <v>2</v>
      </c>
      <c r="C524" s="28">
        <v>113214.3113223331</v>
      </c>
      <c r="D524">
        <v>53</v>
      </c>
      <c r="E524">
        <v>31</v>
      </c>
      <c r="F524">
        <v>9</v>
      </c>
      <c r="G524">
        <v>7.2381630000000001</v>
      </c>
      <c r="H524">
        <v>7</v>
      </c>
      <c r="I524">
        <v>1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14</v>
      </c>
      <c r="P524">
        <v>5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1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4</v>
      </c>
      <c r="AD524">
        <v>1</v>
      </c>
      <c r="AE524">
        <v>13</v>
      </c>
      <c r="AF524">
        <v>26</v>
      </c>
      <c r="AG524">
        <v>29</v>
      </c>
      <c r="AH524">
        <v>13</v>
      </c>
      <c r="AJ524" t="b">
        <f>OR(AND(B524=1,UserData!$D$4=1), AND(B524=2,UserData!$D$5=1), AND(B524=3,UserData!$D$6=1), UserData!$D$4=-1)</f>
        <v>1</v>
      </c>
      <c r="AK524">
        <f>IF(UserData!$D$2 &lt;&gt; -1, 1 -MIN(1, ABS(C524 - (UserData!$D$2+UserData!$D$3) / 2) / ABS(UserData!$D$2- (UserData!$D$2+UserData!$D$3) / 2 )), 1)</f>
        <v>0.43227245079185206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OR(AH524&lt;=UserData!$D$13, UserData!$D$13=-1)</f>
        <v>0</v>
      </c>
      <c r="AS524" t="b">
        <f>AND(AQ524=TRUE,OR(I524=UserData!$D$15, UserData!$D$15=-1, UserData!$D$15=1))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1</v>
      </c>
      <c r="AZ524" t="b">
        <f>OR(Q524&lt;&gt;UserData!$D$24,UserData!$D$24=-1,UserData!$D$24=0)</f>
        <v>1</v>
      </c>
      <c r="BA524" s="12" t="b">
        <f>OR(R524=UserData!$D$23,UserData!$D$23=-1)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IF(AK524&gt;0, AJ524 * UserData!$D$35/2 + AK524 * UserData!$D$35/2 + COUNTIF(AL524:AO524,TRUE)/4 * UserData!$D$36 + COUNTIF(AP524:AS524,TRUE)/4 * UserData!$D$37 + COUNTIF(AT524:AW524,TRUE)/4 * UserData!$D$38 + COUNTIF(AX524:BA524,TRUE)/4 * UserData!$D$39 + COUNTIF(BB524:BL524,TRUE) * UserData!$D$40, 0)</f>
        <v>27.330681126979631</v>
      </c>
    </row>
    <row r="525" spans="1:66" x14ac:dyDescent="0.25">
      <c r="A525">
        <v>798</v>
      </c>
      <c r="B525" s="3">
        <v>2</v>
      </c>
      <c r="C525" s="28">
        <v>113214.52517199174</v>
      </c>
      <c r="D525">
        <v>50</v>
      </c>
      <c r="E525">
        <v>30</v>
      </c>
      <c r="F525">
        <v>10</v>
      </c>
      <c r="G525">
        <v>8.8807279999999995</v>
      </c>
      <c r="H525">
        <v>18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14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4</v>
      </c>
      <c r="AD525">
        <v>1</v>
      </c>
      <c r="AE525">
        <v>10</v>
      </c>
      <c r="AF525">
        <v>55</v>
      </c>
      <c r="AG525">
        <v>22</v>
      </c>
      <c r="AH525">
        <v>7</v>
      </c>
      <c r="AJ525" t="b">
        <f>OR(AND(B525=1,UserData!$D$4=1), AND(B525=2,UserData!$D$5=1), AND(B525=3,UserData!$D$6=1), UserData!$D$4=-1)</f>
        <v>1</v>
      </c>
      <c r="AK525">
        <f>IF(UserData!$D$2 &lt;&gt; -1, 1 -MIN(1, ABS(C525 - (UserData!$D$2+UserData!$D$3) / 2) / ABS(UserData!$D$2- (UserData!$D$2+UserData!$D$3) / 2 )), 1)</f>
        <v>0.43227356168762787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OR(AH525&lt;=UserData!$D$13, UserData!$D$13=-1)</f>
        <v>1</v>
      </c>
      <c r="AS525" t="b">
        <f>AND(AQ525=TRUE,OR(I525=UserData!$D$15, UserData!$D$15=-1, UserData!$D$15=1))</f>
        <v>1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OR(R525=UserData!$D$23,UserData!$D$23=-1)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IF(AK525&gt;0, AJ525 * UserData!$D$35/2 + AK525 * UserData!$D$35/2 + COUNTIF(AL525:AO525,TRUE)/4 * UserData!$D$36 + COUNTIF(AP525:AS525,TRUE)/4 * UserData!$D$37 + COUNTIF(AT525:AW525,TRUE)/4 * UserData!$D$38 + COUNTIF(AX525:BA525,TRUE)/4 * UserData!$D$39 + COUNTIF(BB525:BL525,TRUE) * UserData!$D$40, 0)</f>
        <v>28.580683904219072</v>
      </c>
    </row>
    <row r="526" spans="1:66" x14ac:dyDescent="0.25">
      <c r="A526">
        <v>673</v>
      </c>
      <c r="B526" s="3">
        <v>2</v>
      </c>
      <c r="C526" s="28">
        <v>113214.5754895585</v>
      </c>
      <c r="D526">
        <v>52</v>
      </c>
      <c r="E526">
        <v>31</v>
      </c>
      <c r="F526">
        <v>9</v>
      </c>
      <c r="G526">
        <v>12.719709999999999</v>
      </c>
      <c r="H526">
        <v>10</v>
      </c>
      <c r="I526">
        <v>1</v>
      </c>
      <c r="J526">
        <v>0</v>
      </c>
      <c r="K526">
        <v>1</v>
      </c>
      <c r="L526">
        <v>0</v>
      </c>
      <c r="M526">
        <v>1</v>
      </c>
      <c r="N526">
        <v>0</v>
      </c>
      <c r="O526">
        <v>16</v>
      </c>
      <c r="P526">
        <v>2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12</v>
      </c>
      <c r="AF526">
        <v>49</v>
      </c>
      <c r="AG526">
        <v>12</v>
      </c>
      <c r="AH526">
        <v>2.4</v>
      </c>
      <c r="AJ526" t="b">
        <f>OR(AND(B526=1,UserData!$D$4=1), AND(B526=2,UserData!$D$5=1), AND(B526=3,UserData!$D$6=1), UserData!$D$4=-1)</f>
        <v>1</v>
      </c>
      <c r="AK526">
        <f>IF(UserData!$D$2 &lt;&gt; -1, 1 -MIN(1, ABS(C526 - (UserData!$D$2+UserData!$D$3) / 2) / ABS(UserData!$D$2- (UserData!$D$2+UserData!$D$3) / 2 )), 1)</f>
        <v>0.43227382307486939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0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UserData!$D$15=1))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1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1</v>
      </c>
      <c r="AZ526" t="b">
        <f>OR(Q526&lt;&gt;UserData!$D$24,UserData!$D$24=-1,UserData!$D$24=0)</f>
        <v>1</v>
      </c>
      <c r="BA526" s="12" t="b">
        <f>OR(R526=UserData!$D$23,UserData!$D$23=-1)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IF(AK526&gt;0, AJ526 * UserData!$D$35/2 + AK526 * UserData!$D$35/2 + COUNTIF(AL526:AO526,TRUE)/4 * UserData!$D$36 + COUNTIF(AP526:AS526,TRUE)/4 * UserData!$D$37 + COUNTIF(AT526:AW526,TRUE)/4 * UserData!$D$38 + COUNTIF(AX526:BA526,TRUE)/4 * UserData!$D$39 + COUNTIF(BB526:BL526,TRUE) * UserData!$D$40, 0)</f>
        <v>27.330684557687174</v>
      </c>
    </row>
    <row r="527" spans="1:66" x14ac:dyDescent="0.25">
      <c r="A527">
        <v>529</v>
      </c>
      <c r="B527" s="3">
        <v>2</v>
      </c>
      <c r="C527" s="28">
        <v>113214.78933921714</v>
      </c>
      <c r="D527">
        <v>51</v>
      </c>
      <c r="E527">
        <v>30</v>
      </c>
      <c r="F527">
        <v>8</v>
      </c>
      <c r="G527">
        <v>9.4783469999999994</v>
      </c>
      <c r="H527">
        <v>12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>
        <v>17</v>
      </c>
      <c r="P527">
        <v>9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4</v>
      </c>
      <c r="AD527">
        <v>1</v>
      </c>
      <c r="AE527">
        <v>13</v>
      </c>
      <c r="AF527">
        <v>37</v>
      </c>
      <c r="AG527">
        <v>19</v>
      </c>
      <c r="AH527">
        <v>4</v>
      </c>
      <c r="AJ527" t="b">
        <f>OR(AND(B527=1,UserData!$D$4=1), AND(B527=2,UserData!$D$5=1), AND(B527=3,UserData!$D$6=1), UserData!$D$4=-1)</f>
        <v>1</v>
      </c>
      <c r="AK527">
        <f>IF(UserData!$D$2 &lt;&gt; -1, 1 -MIN(1, ABS(C527 - (UserData!$D$2+UserData!$D$3) / 2) / ABS(UserData!$D$2- (UserData!$D$2+UserData!$D$3) / 2 )), 1)</f>
        <v>0.4322749339706452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OR(AH527&lt;=UserData!$D$13, UserData!$D$13=-1)</f>
        <v>1</v>
      </c>
      <c r="AS527" t="b">
        <f>AND(AQ527=TRUE,OR(I527=UserData!$D$15, UserData!$D$15=-1, UserData!$D$15=1))</f>
        <v>1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OR(R527=UserData!$D$23,UserData!$D$23=-1)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IF(AK527&gt;0, AJ527 * UserData!$D$35/2 + AK527 * UserData!$D$35/2 + COUNTIF(AL527:AO527,TRUE)/4 * UserData!$D$36 + COUNTIF(AP527:AS527,TRUE)/4 * UserData!$D$37 + COUNTIF(AT527:AW527,TRUE)/4 * UserData!$D$38 + COUNTIF(AX527:BA527,TRUE)/4 * UserData!$D$39 + COUNTIF(BB527:BL527,TRUE) * UserData!$D$40, 0)</f>
        <v>28.580687334926612</v>
      </c>
    </row>
    <row r="528" spans="1:66" x14ac:dyDescent="0.25">
      <c r="A528">
        <v>312</v>
      </c>
      <c r="B528" s="3">
        <v>2</v>
      </c>
      <c r="C528" s="28">
        <v>114472.46434056944</v>
      </c>
      <c r="D528">
        <v>56</v>
      </c>
      <c r="E528">
        <v>35</v>
      </c>
      <c r="F528">
        <v>8</v>
      </c>
      <c r="G528">
        <v>6.5642519999999998</v>
      </c>
      <c r="H528">
        <v>9</v>
      </c>
      <c r="I528">
        <v>1</v>
      </c>
      <c r="J528">
        <v>1</v>
      </c>
      <c r="K528">
        <v>0</v>
      </c>
      <c r="L528">
        <v>1</v>
      </c>
      <c r="M528">
        <v>1</v>
      </c>
      <c r="N528">
        <v>0</v>
      </c>
      <c r="O528">
        <v>5</v>
      </c>
      <c r="P528">
        <v>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1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4</v>
      </c>
      <c r="AD528">
        <v>0</v>
      </c>
      <c r="AE528">
        <v>13</v>
      </c>
      <c r="AF528">
        <v>20</v>
      </c>
      <c r="AG528">
        <v>23</v>
      </c>
      <c r="AH528">
        <v>4.9000000000000004</v>
      </c>
      <c r="AJ528" t="b">
        <f>OR(AND(B528=1,UserData!$D$4=1), AND(B528=2,UserData!$D$5=1), AND(B528=3,UserData!$D$6=1), UserData!$D$4=-1)</f>
        <v>1</v>
      </c>
      <c r="AK528">
        <f>IF(UserData!$D$2 &lt;&gt; -1, 1 -MIN(1, ABS(C528 - (UserData!$D$2+UserData!$D$3) / 2) / ABS(UserData!$D$2- (UserData!$D$2+UserData!$D$3) / 2 )), 1)</f>
        <v>0.43880824272251429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UserData!$D$15=1))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1</v>
      </c>
      <c r="AY528" t="b">
        <f>AND(OR(P528&gt;=UserData!$D$21, UserData!$D$21=-1), OR(P528&lt;UserData!$D$22, UserData!$D$22=-1))</f>
        <v>1</v>
      </c>
      <c r="AZ528" t="b">
        <f>OR(Q528&lt;&gt;UserData!$D$24,UserData!$D$24=-1,UserData!$D$24=0)</f>
        <v>1</v>
      </c>
      <c r="BA528" s="12" t="b">
        <f>OR(R528=UserData!$D$23,UserData!$D$23=-1)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IF(AK528&gt;0, AJ528 * UserData!$D$35/2 + AK528 * UserData!$D$35/2 + COUNTIF(AL528:AO528,TRUE)/4 * UserData!$D$36 + COUNTIF(AP528:AS528,TRUE)/4 * UserData!$D$37 + COUNTIF(AT528:AW528,TRUE)/4 * UserData!$D$38 + COUNTIF(AX528:BA528,TRUE)/4 * UserData!$D$39 + COUNTIF(BB528:BL528,TRUE) * UserData!$D$40, 0)</f>
        <v>28.597020606806286</v>
      </c>
    </row>
    <row r="529" spans="1:66" x14ac:dyDescent="0.25">
      <c r="A529">
        <v>805</v>
      </c>
      <c r="B529" s="3">
        <v>2</v>
      </c>
      <c r="C529" s="28">
        <v>114964.06696764959</v>
      </c>
      <c r="D529">
        <v>60</v>
      </c>
      <c r="E529">
        <v>39</v>
      </c>
      <c r="F529">
        <v>8</v>
      </c>
      <c r="G529">
        <v>0.75188699999999997</v>
      </c>
      <c r="H529">
        <v>4</v>
      </c>
      <c r="I529">
        <v>1</v>
      </c>
      <c r="J529">
        <v>1</v>
      </c>
      <c r="K529">
        <v>0</v>
      </c>
      <c r="L529">
        <v>0</v>
      </c>
      <c r="M529">
        <v>1</v>
      </c>
      <c r="N529">
        <v>0</v>
      </c>
      <c r="O529">
        <v>5</v>
      </c>
      <c r="P529">
        <v>2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1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4</v>
      </c>
      <c r="AD529">
        <v>0</v>
      </c>
      <c r="AE529">
        <v>13</v>
      </c>
      <c r="AF529">
        <v>56</v>
      </c>
      <c r="AG529">
        <v>11</v>
      </c>
      <c r="AH529">
        <v>3.1</v>
      </c>
      <c r="AJ529" t="b">
        <f>OR(AND(B529=1,UserData!$D$4=1), AND(B529=2,UserData!$D$5=1), AND(B529=3,UserData!$D$6=1), UserData!$D$4=-1)</f>
        <v>1</v>
      </c>
      <c r="AK529">
        <f>IF(UserData!$D$2 &lt;&gt; -1, 1 -MIN(1, ABS(C529 - (UserData!$D$2+UserData!$D$3) / 2) / ABS(UserData!$D$2- (UserData!$D$2+UserData!$D$3) / 2 )), 1)</f>
        <v>0.44136199607094773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UserData!$D$15=1))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1</v>
      </c>
      <c r="AW529" t="b">
        <f>OR(N529=UserData!$D$16, UserData!$D$16=-1)</f>
        <v>1</v>
      </c>
      <c r="AX529" t="b">
        <f>OR(O529&gt;=UserData!$D$20, UserData!$D$20=-1)</f>
        <v>1</v>
      </c>
      <c r="AY529" t="b">
        <f>AND(OR(P529&gt;=UserData!$D$21, UserData!$D$21=-1), OR(P529&lt;UserData!$D$22, UserData!$D$22=-1))</f>
        <v>1</v>
      </c>
      <c r="AZ529" t="b">
        <f>OR(Q529&lt;&gt;UserData!$D$24,UserData!$D$24=-1,UserData!$D$24=0)</f>
        <v>1</v>
      </c>
      <c r="BA529" s="12" t="b">
        <f>OR(R529=UserData!$D$23,UserData!$D$23=-1)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IF(AK529&gt;0, AJ529 * UserData!$D$35/2 + AK529 * UserData!$D$35/2 + COUNTIF(AL529:AO529,TRUE)/4 * UserData!$D$36 + COUNTIF(AP529:AS529,TRUE)/4 * UserData!$D$37 + COUNTIF(AT529:AW529,TRUE)/4 * UserData!$D$38 + COUNTIF(AX529:BA529,TRUE)/4 * UserData!$D$39 + COUNTIF(BB529:BL529,TRUE) * UserData!$D$40, 0)</f>
        <v>28.603404990177367</v>
      </c>
    </row>
    <row r="530" spans="1:66" x14ac:dyDescent="0.25">
      <c r="A530">
        <v>327</v>
      </c>
      <c r="B530" s="3">
        <v>2</v>
      </c>
      <c r="C530" s="28">
        <v>116733.38356703748</v>
      </c>
      <c r="D530">
        <v>66</v>
      </c>
      <c r="E530">
        <v>32</v>
      </c>
      <c r="F530">
        <v>13</v>
      </c>
      <c r="G530">
        <v>5.0223100000000001</v>
      </c>
      <c r="H530">
        <v>10</v>
      </c>
      <c r="I530">
        <v>0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5</v>
      </c>
      <c r="Q530">
        <v>0</v>
      </c>
      <c r="R530">
        <v>0</v>
      </c>
      <c r="S530">
        <v>0</v>
      </c>
      <c r="T530">
        <v>0</v>
      </c>
      <c r="U530">
        <v>1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3</v>
      </c>
      <c r="AD530">
        <v>1</v>
      </c>
      <c r="AE530">
        <v>21</v>
      </c>
      <c r="AF530">
        <v>21</v>
      </c>
      <c r="AG530">
        <v>23</v>
      </c>
      <c r="AH530">
        <v>6.8</v>
      </c>
      <c r="AJ530" t="b">
        <f>OR(AND(B530=1,UserData!$D$4=1), AND(B530=2,UserData!$D$5=1), AND(B530=3,UserData!$D$6=1), UserData!$D$4=-1)</f>
        <v>1</v>
      </c>
      <c r="AK530">
        <f>IF(UserData!$D$2 &lt;&gt; -1, 1 -MIN(1, ABS(C530 - (UserData!$D$2+UserData!$D$3) / 2) / ABS(UserData!$D$2- (UserData!$D$2+UserData!$D$3) / 2 )), 1)</f>
        <v>0.45055315564013609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OR(AH530&lt;=UserData!$D$13, UserData!$D$13=-1)</f>
        <v>1</v>
      </c>
      <c r="AS530" t="b">
        <f>AND(AQ530=TRUE,OR(I530=UserData!$D$15, UserData!$D$15=-1, UserData!$D$15=1))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1</v>
      </c>
      <c r="AZ530" t="b">
        <f>OR(Q530&lt;&gt;UserData!$D$24,UserData!$D$24=-1,UserData!$D$24=0)</f>
        <v>1</v>
      </c>
      <c r="BA530" s="12" t="b">
        <f>OR(R530=UserData!$D$23,UserData!$D$23=-1)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IF(AK530&gt;0, AJ530 * UserData!$D$35/2 + AK530 * UserData!$D$35/2 + COUNTIF(AL530:AO530,TRUE)/4 * UserData!$D$36 + COUNTIF(AP530:AS530,TRUE)/4 * UserData!$D$37 + COUNTIF(AT530:AW530,TRUE)/4 * UserData!$D$38 + COUNTIF(AX530:BA530,TRUE)/4 * UserData!$D$39 + COUNTIF(BB530:BL530,TRUE) * UserData!$D$40, 0)</f>
        <v>28.626382889100341</v>
      </c>
    </row>
    <row r="531" spans="1:66" x14ac:dyDescent="0.25">
      <c r="A531">
        <v>540</v>
      </c>
      <c r="B531" s="3">
        <v>2</v>
      </c>
      <c r="C531" s="28">
        <v>116988.33009833311</v>
      </c>
      <c r="D531">
        <v>61</v>
      </c>
      <c r="E531">
        <v>34</v>
      </c>
      <c r="F531">
        <v>12</v>
      </c>
      <c r="G531">
        <v>9.4783469999999994</v>
      </c>
      <c r="H531">
        <v>11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17</v>
      </c>
      <c r="P531">
        <v>16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15</v>
      </c>
      <c r="AF531">
        <v>37</v>
      </c>
      <c r="AG531">
        <v>19</v>
      </c>
      <c r="AH531">
        <v>4</v>
      </c>
      <c r="AJ531" t="b">
        <f>OR(AND(B531=1,UserData!$D$4=1), AND(B531=2,UserData!$D$5=1), AND(B531=3,UserData!$D$6=1), UserData!$D$4=-1)</f>
        <v>1</v>
      </c>
      <c r="AK531">
        <f>IF(UserData!$D$2 &lt;&gt; -1, 1 -MIN(1, ABS(C531 - (UserData!$D$2+UserData!$D$3) / 2) / ABS(UserData!$D$2- (UserData!$D$2+UserData!$D$3) / 2 )), 1)</f>
        <v>0.45187753944547648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OR(AH531&lt;=UserData!$D$13, UserData!$D$13=-1)</f>
        <v>1</v>
      </c>
      <c r="AS531" t="b">
        <f>AND(AQ531=TRUE,OR(I531=UserData!$D$15, UserData!$D$15=-1, UserData!$D$15=1))</f>
        <v>1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OR(R531=UserData!$D$23,UserData!$D$23=-1)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IF(AK531&gt;0, AJ531 * UserData!$D$35/2 + AK531 * UserData!$D$35/2 + COUNTIF(AL531:AO531,TRUE)/4 * UserData!$D$36 + COUNTIF(AP531:AS531,TRUE)/4 * UserData!$D$37 + COUNTIF(AT531:AW531,TRUE)/4 * UserData!$D$38 + COUNTIF(AX531:BA531,TRUE)/4 * UserData!$D$39 + COUNTIF(BB531:BL531,TRUE) * UserData!$D$40, 0)</f>
        <v>28.629693848613691</v>
      </c>
    </row>
    <row r="532" spans="1:66" x14ac:dyDescent="0.25">
      <c r="A532">
        <v>83</v>
      </c>
      <c r="B532" s="3">
        <v>2</v>
      </c>
      <c r="C532" s="28">
        <v>117617.31226201364</v>
      </c>
      <c r="D532">
        <v>44</v>
      </c>
      <c r="E532">
        <v>32</v>
      </c>
      <c r="F532">
        <v>6</v>
      </c>
      <c r="G532">
        <v>4.5836009999999998</v>
      </c>
      <c r="H532">
        <v>10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0</v>
      </c>
      <c r="O532">
        <v>9</v>
      </c>
      <c r="P532">
        <v>5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6</v>
      </c>
      <c r="AF532">
        <v>7</v>
      </c>
      <c r="AG532">
        <v>21</v>
      </c>
      <c r="AH532">
        <v>5.0999999999999996</v>
      </c>
      <c r="AJ532" t="b">
        <f>OR(AND(B532=1,UserData!$D$4=1), AND(B532=2,UserData!$D$5=1), AND(B532=3,UserData!$D$6=1), UserData!$D$4=-1)</f>
        <v>1</v>
      </c>
      <c r="AK532">
        <f>IF(UserData!$D$2 &lt;&gt; -1, 1 -MIN(1, ABS(C532 - (UserData!$D$2+UserData!$D$3) / 2) / ABS(UserData!$D$2- (UserData!$D$2+UserData!$D$3) / 2 )), 1)</f>
        <v>0.45514494530972993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1</v>
      </c>
      <c r="AS532" t="b">
        <f>AND(AQ532=TRUE,OR(I532=UserData!$D$15, UserData!$D$15=-1, UserData!$D$15=1))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1</v>
      </c>
      <c r="AY532" t="b">
        <f>AND(OR(P532&gt;=UserData!$D$21, UserData!$D$21=-1), OR(P532&lt;UserData!$D$22, UserData!$D$22=-1))</f>
        <v>1</v>
      </c>
      <c r="AZ532" t="b">
        <f>OR(Q532&lt;&gt;UserData!$D$24,UserData!$D$24=-1,UserData!$D$24=0)</f>
        <v>1</v>
      </c>
      <c r="BA532" s="12" t="b">
        <f>OR(R532=UserData!$D$23,UserData!$D$23=-1)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IF(AK532&gt;0, AJ532 * UserData!$D$35/2 + AK532 * UserData!$D$35/2 + COUNTIF(AL532:AO532,TRUE)/4 * UserData!$D$36 + COUNTIF(AP532:AS532,TRUE)/4 * UserData!$D$37 + COUNTIF(AT532:AW532,TRUE)/4 * UserData!$D$38 + COUNTIF(AX532:BA532,TRUE)/4 * UserData!$D$39 + COUNTIF(BB532:BL532,TRUE) * UserData!$D$40, 0)</f>
        <v>28.637862363274323</v>
      </c>
    </row>
    <row r="533" spans="1:66" x14ac:dyDescent="0.25">
      <c r="A533">
        <v>405</v>
      </c>
      <c r="B533" s="3">
        <v>2</v>
      </c>
      <c r="C533" s="28">
        <v>117637.81667046146</v>
      </c>
      <c r="D533">
        <v>58</v>
      </c>
      <c r="E533">
        <v>33</v>
      </c>
      <c r="F533">
        <v>10</v>
      </c>
      <c r="G533">
        <v>11.046290000000001</v>
      </c>
      <c r="H533">
        <v>15</v>
      </c>
      <c r="I533">
        <v>0</v>
      </c>
      <c r="J533">
        <v>0</v>
      </c>
      <c r="K533">
        <v>1</v>
      </c>
      <c r="L533">
        <v>1</v>
      </c>
      <c r="M533">
        <v>1</v>
      </c>
      <c r="N533">
        <v>0</v>
      </c>
      <c r="O533">
        <v>22</v>
      </c>
      <c r="P533">
        <v>12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15</v>
      </c>
      <c r="AF533">
        <v>23</v>
      </c>
      <c r="AG533">
        <v>23</v>
      </c>
      <c r="AH533">
        <v>8.8000000000000007</v>
      </c>
      <c r="AJ533" t="b">
        <f>OR(AND(B533=1,UserData!$D$4=1), AND(B533=2,UserData!$D$5=1), AND(B533=3,UserData!$D$6=1), UserData!$D$4=-1)</f>
        <v>1</v>
      </c>
      <c r="AK533">
        <f>IF(UserData!$D$2 &lt;&gt; -1, 1 -MIN(1, ABS(C533 - (UserData!$D$2+UserData!$D$3) / 2) / ABS(UserData!$D$2- (UserData!$D$2+UserData!$D$3) / 2 )), 1)</f>
        <v>0.45525146061059862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0</v>
      </c>
      <c r="AQ533" t="b">
        <f>OR(H533&lt;=UserData!$D$14, UserData!$D$14=-1)</f>
        <v>1</v>
      </c>
      <c r="AR533" t="b">
        <f>OR(AH533&lt;=UserData!$D$13, UserData!$D$13=-1)</f>
        <v>1</v>
      </c>
      <c r="AS533" t="b">
        <f>AND(AQ533=TRUE,OR(I533=UserData!$D$15, UserData!$D$15=-1, UserData!$D$15=1))</f>
        <v>1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OR(R533=UserData!$D$23,UserData!$D$23=-1)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IF(AK533&gt;0, AJ533 * UserData!$D$35/2 + AK533 * UserData!$D$35/2 + COUNTIF(AL533:AO533,TRUE)/4 * UserData!$D$36 + COUNTIF(AP533:AS533,TRUE)/4 * UserData!$D$37 + COUNTIF(AT533:AW533,TRUE)/4 * UserData!$D$38 + COUNTIF(AX533:BA533,TRUE)/4 * UserData!$D$39 + COUNTIF(BB533:BL533,TRUE) * UserData!$D$40, 0)</f>
        <v>27.388128651526497</v>
      </c>
    </row>
    <row r="534" spans="1:66" x14ac:dyDescent="0.25">
      <c r="A534">
        <v>1002</v>
      </c>
      <c r="B534" s="3">
        <v>2</v>
      </c>
      <c r="C534" s="28">
        <v>117637.81667046146</v>
      </c>
      <c r="D534">
        <v>58</v>
      </c>
      <c r="E534">
        <v>33</v>
      </c>
      <c r="F534">
        <v>10</v>
      </c>
      <c r="G534">
        <v>11.046290000000001</v>
      </c>
      <c r="H534">
        <v>15</v>
      </c>
      <c r="I534">
        <v>0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22</v>
      </c>
      <c r="P534">
        <v>12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15</v>
      </c>
      <c r="AF534">
        <v>71</v>
      </c>
      <c r="AG534">
        <v>26</v>
      </c>
      <c r="AH534">
        <v>7.4</v>
      </c>
      <c r="AJ534" t="b">
        <f>OR(AND(B534=1,UserData!$D$4=1), AND(B534=2,UserData!$D$5=1), AND(B534=3,UserData!$D$6=1), UserData!$D$4=-1)</f>
        <v>1</v>
      </c>
      <c r="AK534">
        <f>IF(UserData!$D$2 &lt;&gt; -1, 1 -MIN(1, ABS(C534 - (UserData!$D$2+UserData!$D$3) / 2) / ABS(UserData!$D$2- (UserData!$D$2+UserData!$D$3) / 2 )), 1)</f>
        <v>0.45525146061059862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0</v>
      </c>
      <c r="AQ534" t="b">
        <f>OR(H534&lt;=UserData!$D$14, UserData!$D$14=-1)</f>
        <v>1</v>
      </c>
      <c r="AR534" t="b">
        <f>OR(AH534&lt;=UserData!$D$13, UserData!$D$13=-1)</f>
        <v>1</v>
      </c>
      <c r="AS534" t="b">
        <f>AND(AQ534=TRUE,OR(I534=UserData!$D$15, UserData!$D$15=-1, UserData!$D$15=1))</f>
        <v>1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OR(R534=UserData!$D$23,UserData!$D$23=-1)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IF(AK534&gt;0, AJ534 * UserData!$D$35/2 + AK534 * UserData!$D$35/2 + COUNTIF(AL534:AO534,TRUE)/4 * UserData!$D$36 + COUNTIF(AP534:AS534,TRUE)/4 * UserData!$D$37 + COUNTIF(AT534:AW534,TRUE)/4 * UserData!$D$38 + COUNTIF(AX534:BA534,TRUE)/4 * UserData!$D$39 + COUNTIF(BB534:BL534,TRUE) * UserData!$D$40, 0)</f>
        <v>27.388128651526497</v>
      </c>
    </row>
    <row r="535" spans="1:66" x14ac:dyDescent="0.25">
      <c r="A535">
        <v>477</v>
      </c>
      <c r="B535" s="3">
        <v>2</v>
      </c>
      <c r="C535" s="28">
        <v>118098.07145346067</v>
      </c>
      <c r="D535">
        <v>42</v>
      </c>
      <c r="E535">
        <v>29</v>
      </c>
      <c r="F535">
        <v>6</v>
      </c>
      <c r="G535">
        <v>3.6889599999999998</v>
      </c>
      <c r="H535">
        <v>12</v>
      </c>
      <c r="I535">
        <v>1</v>
      </c>
      <c r="J535">
        <v>1</v>
      </c>
      <c r="K535">
        <v>0</v>
      </c>
      <c r="L535">
        <v>1</v>
      </c>
      <c r="M535">
        <v>1</v>
      </c>
      <c r="N535">
        <v>0</v>
      </c>
      <c r="O535">
        <v>5</v>
      </c>
      <c r="P535">
        <v>3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3</v>
      </c>
      <c r="AD535">
        <v>0</v>
      </c>
      <c r="AE535">
        <v>7</v>
      </c>
      <c r="AF535">
        <v>33</v>
      </c>
      <c r="AG535">
        <v>10</v>
      </c>
      <c r="AH535">
        <v>2.2999999999999998</v>
      </c>
      <c r="AJ535" t="b">
        <f>OR(AND(B535=1,UserData!$D$4=1), AND(B535=2,UserData!$D$5=1), AND(B535=3,UserData!$D$6=1), UserData!$D$4=-1)</f>
        <v>1</v>
      </c>
      <c r="AK535">
        <f>IF(UserData!$D$2 &lt;&gt; -1, 1 -MIN(1, ABS(C535 - (UserData!$D$2+UserData!$D$3) / 2) / ABS(UserData!$D$2- (UserData!$D$2+UserData!$D$3) / 2 )), 1)</f>
        <v>0.45764236970764283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OR(AH535&lt;=UserData!$D$13, UserData!$D$13=-1)</f>
        <v>1</v>
      </c>
      <c r="AS535" t="b">
        <f>AND(AQ535=TRUE,OR(I535=UserData!$D$15, UserData!$D$15=-1, UserData!$D$15=1))</f>
        <v>1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1</v>
      </c>
      <c r="AY535" t="b">
        <f>AND(OR(P535&gt;=UserData!$D$21, UserData!$D$21=-1), OR(P535&lt;UserData!$D$22, UserData!$D$22=-1))</f>
        <v>1</v>
      </c>
      <c r="AZ535" t="b">
        <f>OR(Q535&lt;&gt;UserData!$D$24,UserData!$D$24=-1,UserData!$D$24=0)</f>
        <v>1</v>
      </c>
      <c r="BA535" s="12" t="b">
        <f>OR(R535=UserData!$D$23,UserData!$D$23=-1)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IF(AK535&gt;0, AJ535 * UserData!$D$35/2 + AK535 * UserData!$D$35/2 + COUNTIF(AL535:AO535,TRUE)/4 * UserData!$D$36 + COUNTIF(AP535:AS535,TRUE)/4 * UserData!$D$37 + COUNTIF(AT535:AW535,TRUE)/4 * UserData!$D$38 + COUNTIF(AX535:BA535,TRUE)/4 * UserData!$D$39 + COUNTIF(BB535:BL535,TRUE) * UserData!$D$40, 0)</f>
        <v>28.644105924269105</v>
      </c>
    </row>
    <row r="536" spans="1:66" x14ac:dyDescent="0.25">
      <c r="A536">
        <v>566</v>
      </c>
      <c r="B536" s="3">
        <v>2</v>
      </c>
      <c r="C536" s="28">
        <v>118191.20926950216</v>
      </c>
      <c r="D536">
        <v>54</v>
      </c>
      <c r="E536">
        <v>32</v>
      </c>
      <c r="F536">
        <v>9</v>
      </c>
      <c r="G536">
        <v>11.458690000000001</v>
      </c>
      <c r="H536">
        <v>5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7</v>
      </c>
      <c r="P536">
        <v>6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4</v>
      </c>
      <c r="AD536">
        <v>1</v>
      </c>
      <c r="AE536">
        <v>13</v>
      </c>
      <c r="AF536">
        <v>40</v>
      </c>
      <c r="AG536">
        <v>12</v>
      </c>
      <c r="AH536">
        <v>1.7</v>
      </c>
      <c r="AJ536" t="b">
        <f>OR(AND(B536=1,UserData!$D$4=1), AND(B536=2,UserData!$D$5=1), AND(B536=3,UserData!$D$6=1), UserData!$D$4=-1)</f>
        <v>1</v>
      </c>
      <c r="AK536">
        <f>IF(UserData!$D$2 &lt;&gt; -1, 1 -MIN(1, ABS(C536 - (UserData!$D$2+UserData!$D$3) / 2) / ABS(UserData!$D$2- (UserData!$D$2+UserData!$D$3) / 2 )), 1)</f>
        <v>0.45812619749146588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0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UserData!$D$15=1))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1</v>
      </c>
      <c r="AY536" t="b">
        <f>AND(OR(P536&gt;=UserData!$D$21, UserData!$D$21=-1), OR(P536&lt;UserData!$D$22, UserData!$D$22=-1))</f>
        <v>1</v>
      </c>
      <c r="AZ536" t="b">
        <f>OR(Q536&lt;&gt;UserData!$D$24,UserData!$D$24=-1,UserData!$D$24=0)</f>
        <v>1</v>
      </c>
      <c r="BA536" s="12" t="b">
        <f>OR(R536=UserData!$D$23,UserData!$D$23=-1)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IF(AK536&gt;0, AJ536 * UserData!$D$35/2 + AK536 * UserData!$D$35/2 + COUNTIF(AL536:AO536,TRUE)/4 * UserData!$D$36 + COUNTIF(AP536:AS536,TRUE)/4 * UserData!$D$37 + COUNTIF(AT536:AW536,TRUE)/4 * UserData!$D$38 + COUNTIF(AX536:BA536,TRUE)/4 * UserData!$D$39 + COUNTIF(BB536:BL536,TRUE) * UserData!$D$40, 0)</f>
        <v>27.395315493728667</v>
      </c>
    </row>
    <row r="537" spans="1:66" x14ac:dyDescent="0.25">
      <c r="A537">
        <v>175</v>
      </c>
      <c r="B537" s="3">
        <v>2</v>
      </c>
      <c r="C537" s="28">
        <v>119504.32165001365</v>
      </c>
      <c r="D537">
        <v>56</v>
      </c>
      <c r="E537">
        <v>33</v>
      </c>
      <c r="F537">
        <v>9</v>
      </c>
      <c r="G537">
        <v>13.50507</v>
      </c>
      <c r="H537">
        <v>10</v>
      </c>
      <c r="I537">
        <v>0</v>
      </c>
      <c r="J537">
        <v>1</v>
      </c>
      <c r="K537">
        <v>1</v>
      </c>
      <c r="L537">
        <v>1</v>
      </c>
      <c r="M537">
        <v>1</v>
      </c>
      <c r="N537">
        <v>0</v>
      </c>
      <c r="O537">
        <v>17</v>
      </c>
      <c r="P537">
        <v>2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2</v>
      </c>
      <c r="AD537">
        <v>1</v>
      </c>
      <c r="AE537">
        <v>14</v>
      </c>
      <c r="AF537">
        <v>11</v>
      </c>
      <c r="AG537">
        <v>21</v>
      </c>
      <c r="AH537">
        <v>7.5</v>
      </c>
      <c r="AJ537" t="b">
        <f>OR(AND(B537=1,UserData!$D$4=1), AND(B537=2,UserData!$D$5=1), AND(B537=3,UserData!$D$6=1), UserData!$D$4=-1)</f>
        <v>1</v>
      </c>
      <c r="AK537">
        <f>IF(UserData!$D$2 &lt;&gt; -1, 1 -MIN(1, ABS(C537 - (UserData!$D$2+UserData!$D$3) / 2) / ABS(UserData!$D$2- (UserData!$D$2+UserData!$D$3) / 2 )), 1)</f>
        <v>0.4649474896365422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0</v>
      </c>
      <c r="AQ537" t="b">
        <f>OR(H537&lt;=UserData!$D$14, UserData!$D$14=-1)</f>
        <v>1</v>
      </c>
      <c r="AR537" t="b">
        <f>OR(AH537&lt;=UserData!$D$13, UserData!$D$13=-1)</f>
        <v>1</v>
      </c>
      <c r="AS537" t="b">
        <f>AND(AQ537=TRUE,OR(I537=UserData!$D$15, UserData!$D$15=-1, UserData!$D$15=1))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1</v>
      </c>
      <c r="AZ537" t="b">
        <f>OR(Q537&lt;&gt;UserData!$D$24,UserData!$D$24=-1,UserData!$D$24=0)</f>
        <v>1</v>
      </c>
      <c r="BA537" s="12" t="b">
        <f>OR(R537=UserData!$D$23,UserData!$D$23=-1)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IF(AK537&gt;0, AJ537 * UserData!$D$35/2 + AK537 * UserData!$D$35/2 + COUNTIF(AL537:AO537,TRUE)/4 * UserData!$D$36 + COUNTIF(AP537:AS537,TRUE)/4 * UserData!$D$37 + COUNTIF(AT537:AW537,TRUE)/4 * UserData!$D$38 + COUNTIF(AX537:BA537,TRUE)/4 * UserData!$D$39 + COUNTIF(BB537:BL537,TRUE) * UserData!$D$40, 0)</f>
        <v>27.412368724091355</v>
      </c>
    </row>
    <row r="538" spans="1:66" x14ac:dyDescent="0.25">
      <c r="A538">
        <v>519</v>
      </c>
      <c r="B538" s="3">
        <v>2</v>
      </c>
      <c r="C538" s="28">
        <v>119504.53549967232</v>
      </c>
      <c r="D538">
        <v>51</v>
      </c>
      <c r="E538">
        <v>30</v>
      </c>
      <c r="F538">
        <v>9</v>
      </c>
      <c r="G538">
        <v>6.532019</v>
      </c>
      <c r="H538">
        <v>6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10</v>
      </c>
      <c r="P538">
        <v>6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4</v>
      </c>
      <c r="AD538">
        <v>1</v>
      </c>
      <c r="AE538">
        <v>12</v>
      </c>
      <c r="AF538">
        <v>36</v>
      </c>
      <c r="AG538">
        <v>42</v>
      </c>
      <c r="AH538">
        <v>9</v>
      </c>
      <c r="AJ538" t="b">
        <f>OR(AND(B538=1,UserData!$D$4=1), AND(B538=2,UserData!$D$5=1), AND(B538=3,UserData!$D$6=1), UserData!$D$4=-1)</f>
        <v>1</v>
      </c>
      <c r="AK538">
        <f>IF(UserData!$D$2 &lt;&gt; -1, 1 -MIN(1, ABS(C538 - (UserData!$D$2+UserData!$D$3) / 2) / ABS(UserData!$D$2- (UserData!$D$2+UserData!$D$3) / 2 )), 1)</f>
        <v>0.46494860053231823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OR(AH538&lt;=UserData!$D$13, UserData!$D$13=-1)</f>
        <v>1</v>
      </c>
      <c r="AS538" t="b">
        <f>AND(AQ538=TRUE,OR(I538=UserData!$D$15, UserData!$D$15=-1, UserData!$D$15=1))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1</v>
      </c>
      <c r="AZ538" t="b">
        <f>OR(Q538&lt;&gt;UserData!$D$24,UserData!$D$24=-1,UserData!$D$24=0)</f>
        <v>1</v>
      </c>
      <c r="BA538" s="12" t="b">
        <f>OR(R538=UserData!$D$23,UserData!$D$23=-1)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IF(AK538&gt;0, AJ538 * UserData!$D$35/2 + AK538 * UserData!$D$35/2 + COUNTIF(AL538:AO538,TRUE)/4 * UserData!$D$36 + COUNTIF(AP538:AS538,TRUE)/4 * UserData!$D$37 + COUNTIF(AT538:AW538,TRUE)/4 * UserData!$D$38 + COUNTIF(AX538:BA538,TRUE)/4 * UserData!$D$39 + COUNTIF(BB538:BL538,TRUE) * UserData!$D$40, 0)</f>
        <v>28.662371501330796</v>
      </c>
    </row>
    <row r="539" spans="1:66" x14ac:dyDescent="0.25">
      <c r="A539">
        <v>261</v>
      </c>
      <c r="B539" s="3">
        <v>2</v>
      </c>
      <c r="C539" s="28">
        <v>119569.43258137924</v>
      </c>
      <c r="D539">
        <v>52</v>
      </c>
      <c r="E539">
        <v>31</v>
      </c>
      <c r="F539">
        <v>8</v>
      </c>
      <c r="G539">
        <v>11.85736</v>
      </c>
      <c r="H539">
        <v>10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14</v>
      </c>
      <c r="P539">
        <v>4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5</v>
      </c>
      <c r="AD539">
        <v>1</v>
      </c>
      <c r="AE539">
        <v>13</v>
      </c>
      <c r="AF539">
        <v>16</v>
      </c>
      <c r="AG539">
        <v>37</v>
      </c>
      <c r="AH539">
        <v>10</v>
      </c>
      <c r="AJ539" t="b">
        <f>OR(AND(B539=1,UserData!$D$4=1), AND(B539=2,UserData!$D$5=1), AND(B539=3,UserData!$D$6=1), UserData!$D$4=-1)</f>
        <v>1</v>
      </c>
      <c r="AK539">
        <f>IF(UserData!$D$2 &lt;&gt; -1, 1 -MIN(1, ABS(C539 - (UserData!$D$2+UserData!$D$3) / 2) / ABS(UserData!$D$2- (UserData!$D$2+UserData!$D$3) / 2 )), 1)</f>
        <v>0.46528572472690799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0</v>
      </c>
      <c r="AQ539" t="b">
        <f>OR(H539&lt;=UserData!$D$14, UserData!$D$14=-1)</f>
        <v>1</v>
      </c>
      <c r="AR539" t="b">
        <f>OR(AH539&lt;=UserData!$D$13, UserData!$D$13=-1)</f>
        <v>1</v>
      </c>
      <c r="AS539" t="b">
        <f>AND(AQ539=TRUE,OR(I539=UserData!$D$15, UserData!$D$15=-1, UserData!$D$15=1))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1</v>
      </c>
      <c r="AZ539" t="b">
        <f>OR(Q539&lt;&gt;UserData!$D$24,UserData!$D$24=-1,UserData!$D$24=0)</f>
        <v>1</v>
      </c>
      <c r="BA539" s="12" t="b">
        <f>OR(R539=UserData!$D$23,UserData!$D$23=-1)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IF(AK539&gt;0, AJ539 * UserData!$D$35/2 + AK539 * UserData!$D$35/2 + COUNTIF(AL539:AO539,TRUE)/4 * UserData!$D$36 + COUNTIF(AP539:AS539,TRUE)/4 * UserData!$D$37 + COUNTIF(AT539:AW539,TRUE)/4 * UserData!$D$38 + COUNTIF(AX539:BA539,TRUE)/4 * UserData!$D$39 + COUNTIF(BB539:BL539,TRUE) * UserData!$D$40, 0)</f>
        <v>27.413214311817271</v>
      </c>
    </row>
    <row r="540" spans="1:66" x14ac:dyDescent="0.25">
      <c r="A540">
        <v>259</v>
      </c>
      <c r="B540" s="3">
        <v>2</v>
      </c>
      <c r="C540" s="28">
        <v>120762.46208885833</v>
      </c>
      <c r="D540">
        <v>56</v>
      </c>
      <c r="E540">
        <v>33</v>
      </c>
      <c r="F540">
        <v>10</v>
      </c>
      <c r="G540">
        <v>11.45426</v>
      </c>
      <c r="H540">
        <v>1</v>
      </c>
      <c r="I540">
        <v>1</v>
      </c>
      <c r="J540">
        <v>1</v>
      </c>
      <c r="K540">
        <v>0</v>
      </c>
      <c r="L540">
        <v>1</v>
      </c>
      <c r="M540">
        <v>1</v>
      </c>
      <c r="N540">
        <v>0</v>
      </c>
      <c r="O540">
        <v>9</v>
      </c>
      <c r="P540">
        <v>7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5</v>
      </c>
      <c r="AD540">
        <v>1</v>
      </c>
      <c r="AE540">
        <v>13</v>
      </c>
      <c r="AF540">
        <v>16</v>
      </c>
      <c r="AG540">
        <v>37</v>
      </c>
      <c r="AH540">
        <v>10</v>
      </c>
      <c r="AJ540" t="b">
        <f>OR(AND(B540=1,UserData!$D$4=1), AND(B540=2,UserData!$D$5=1), AND(B540=3,UserData!$D$6=1), UserData!$D$4=-1)</f>
        <v>1</v>
      </c>
      <c r="AK540">
        <f>IF(UserData!$D$2 &lt;&gt; -1, 1 -MIN(1, ABS(C540 - (UserData!$D$2+UserData!$D$3) / 2) / ABS(UserData!$D$2- (UserData!$D$2+UserData!$D$3) / 2 )), 1)</f>
        <v>0.47148321622039424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0</v>
      </c>
      <c r="AQ540" t="b">
        <f>OR(H540&lt;=UserData!$D$14, UserData!$D$14=-1)</f>
        <v>1</v>
      </c>
      <c r="AR540" t="b">
        <f>OR(AH540&lt;=UserData!$D$13, UserData!$D$13=-1)</f>
        <v>1</v>
      </c>
      <c r="AS540" t="b">
        <f>AND(AQ540=TRUE,OR(I540=UserData!$D$15, UserData!$D$15=-1, UserData!$D$15=1))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1</v>
      </c>
      <c r="AY540" t="b">
        <f>AND(OR(P540&gt;=UserData!$D$21, UserData!$D$21=-1), OR(P540&lt;UserData!$D$22, UserData!$D$22=-1))</f>
        <v>1</v>
      </c>
      <c r="AZ540" t="b">
        <f>OR(Q540&lt;&gt;UserData!$D$24,UserData!$D$24=-1,UserData!$D$24=0)</f>
        <v>1</v>
      </c>
      <c r="BA540" s="12" t="b">
        <f>OR(R540=UserData!$D$23,UserData!$D$23=-1)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IF(AK540&gt;0, AJ540 * UserData!$D$35/2 + AK540 * UserData!$D$35/2 + COUNTIF(AL540:AO540,TRUE)/4 * UserData!$D$36 + COUNTIF(AP540:AS540,TRUE)/4 * UserData!$D$37 + COUNTIF(AT540:AW540,TRUE)/4 * UserData!$D$38 + COUNTIF(AX540:BA540,TRUE)/4 * UserData!$D$39 + COUNTIF(BB540:BL540,TRUE) * UserData!$D$40, 0)</f>
        <v>27.428708040550987</v>
      </c>
    </row>
    <row r="541" spans="1:66" x14ac:dyDescent="0.25">
      <c r="A541">
        <v>431</v>
      </c>
      <c r="B541" s="3">
        <v>2</v>
      </c>
      <c r="C541" s="28">
        <v>121806.1113200688</v>
      </c>
      <c r="D541">
        <v>57</v>
      </c>
      <c r="E541">
        <v>30</v>
      </c>
      <c r="F541">
        <v>7</v>
      </c>
      <c r="G541">
        <v>8.0636840000000003</v>
      </c>
      <c r="H541">
        <v>2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10</v>
      </c>
      <c r="P541">
        <v>7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20</v>
      </c>
      <c r="AF541">
        <v>26</v>
      </c>
      <c r="AG541">
        <v>29</v>
      </c>
      <c r="AH541">
        <v>13</v>
      </c>
      <c r="AJ541" t="b">
        <f>OR(AND(B541=1,UserData!$D$4=1), AND(B541=2,UserData!$D$5=1), AND(B541=3,UserData!$D$6=1), UserData!$D$4=-1)</f>
        <v>1</v>
      </c>
      <c r="AK541">
        <f>IF(UserData!$D$2 &lt;&gt; -1, 1 -MIN(1, ABS(C541 - (UserData!$D$2+UserData!$D$3) / 2) / ABS(UserData!$D$2- (UserData!$D$2+UserData!$D$3) / 2 )), 1)</f>
        <v>0.47690471434098758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OR(AH541&lt;=UserData!$D$13, UserData!$D$13=-1)</f>
        <v>0</v>
      </c>
      <c r="AS541" t="b">
        <f>AND(AQ541=TRUE,OR(I541=UserData!$D$15, UserData!$D$15=-1, UserData!$D$15=1))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1</v>
      </c>
      <c r="AZ541" t="b">
        <f>OR(Q541&lt;&gt;UserData!$D$24,UserData!$D$24=-1,UserData!$D$24=0)</f>
        <v>1</v>
      </c>
      <c r="BA541" s="12" t="b">
        <f>OR(R541=UserData!$D$23,UserData!$D$23=-1)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IF(AK541&gt;0, AJ541 * UserData!$D$35/2 + AK541 * UserData!$D$35/2 + COUNTIF(AL541:AO541,TRUE)/4 * UserData!$D$36 + COUNTIF(AP541:AS541,TRUE)/4 * UserData!$D$37 + COUNTIF(AT541:AW541,TRUE)/4 * UserData!$D$38 + COUNTIF(AX541:BA541,TRUE)/4 * UserData!$D$39 + COUNTIF(BB541:BL541,TRUE) * UserData!$D$40, 0)</f>
        <v>27.44226178585247</v>
      </c>
    </row>
    <row r="542" spans="1:66" x14ac:dyDescent="0.25">
      <c r="A542">
        <v>125</v>
      </c>
      <c r="B542" s="3">
        <v>2</v>
      </c>
      <c r="C542" s="28">
        <v>122020.18740777735</v>
      </c>
      <c r="D542">
        <v>53</v>
      </c>
      <c r="E542">
        <v>29</v>
      </c>
      <c r="F542">
        <v>10</v>
      </c>
      <c r="G542">
        <v>12.01454</v>
      </c>
      <c r="H542">
        <v>12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16</v>
      </c>
      <c r="P542">
        <v>14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14</v>
      </c>
      <c r="AF542">
        <v>8</v>
      </c>
      <c r="AG542">
        <v>27</v>
      </c>
      <c r="AH542">
        <v>6.3</v>
      </c>
      <c r="AJ542" t="b">
        <f>OR(AND(B542=1,UserData!$D$4=1), AND(B542=2,UserData!$D$5=1), AND(B542=3,UserData!$D$6=1), UserData!$D$4=-1)</f>
        <v>1</v>
      </c>
      <c r="AK542">
        <f>IF(UserData!$D$2 &lt;&gt; -1, 1 -MIN(1, ABS(C542 - (UserData!$D$2+UserData!$D$3) / 2) / ABS(UserData!$D$2- (UserData!$D$2+UserData!$D$3) / 2 )), 1)</f>
        <v>0.47801678635950462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0</v>
      </c>
      <c r="AQ542" t="b">
        <f>OR(H542&lt;=UserData!$D$14, UserData!$D$14=-1)</f>
        <v>1</v>
      </c>
      <c r="AR542" t="b">
        <f>OR(AH542&lt;=UserData!$D$13, UserData!$D$13=-1)</f>
        <v>1</v>
      </c>
      <c r="AS542" t="b">
        <f>AND(AQ542=TRUE,OR(I542=UserData!$D$15, UserData!$D$15=-1, UserData!$D$15=1))</f>
        <v>1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OR(R542=UserData!$D$23,UserData!$D$23=-1)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IF(AK542&gt;0, AJ542 * UserData!$D$35/2 + AK542 * UserData!$D$35/2 + COUNTIF(AL542:AO542,TRUE)/4 * UserData!$D$36 + COUNTIF(AP542:AS542,TRUE)/4 * UserData!$D$37 + COUNTIF(AT542:AW542,TRUE)/4 * UserData!$D$38 + COUNTIF(AX542:BA542,TRUE)/4 * UserData!$D$39 + COUNTIF(BB542:BL542,TRUE) * UserData!$D$40, 0)</f>
        <v>27.44504196589876</v>
      </c>
    </row>
    <row r="543" spans="1:66" x14ac:dyDescent="0.25">
      <c r="A543">
        <v>495</v>
      </c>
      <c r="B543" s="3">
        <v>2</v>
      </c>
      <c r="C543" s="28">
        <v>123277.7114564294</v>
      </c>
      <c r="D543">
        <v>54</v>
      </c>
      <c r="E543">
        <v>32</v>
      </c>
      <c r="F543">
        <v>10</v>
      </c>
      <c r="G543">
        <v>4.8293169999999996</v>
      </c>
      <c r="H543">
        <v>13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17</v>
      </c>
      <c r="P543">
        <v>8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34</v>
      </c>
      <c r="AG543">
        <v>25</v>
      </c>
      <c r="AH543">
        <v>8.6</v>
      </c>
      <c r="AJ543" t="b">
        <f>OR(AND(B543=1,UserData!$D$4=1), AND(B543=2,UserData!$D$5=1), AND(B543=3,UserData!$D$6=1), UserData!$D$4=-1)</f>
        <v>1</v>
      </c>
      <c r="AK543">
        <f>IF(UserData!$D$2 &lt;&gt; -1, 1 -MIN(1, ABS(C543 - (UserData!$D$2+UserData!$D$3) / 2) / ABS(UserData!$D$2- (UserData!$D$2+UserData!$D$3) / 2 )), 1)</f>
        <v>0.48454931094964937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OR(AH543&lt;=UserData!$D$13, UserData!$D$13=-1)</f>
        <v>1</v>
      </c>
      <c r="AS543" t="b">
        <f>AND(AQ543=TRUE,OR(I543=UserData!$D$15, UserData!$D$15=-1, UserData!$D$15=1))</f>
        <v>1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1</v>
      </c>
      <c r="AZ543" t="b">
        <f>OR(Q543&lt;&gt;UserData!$D$24,UserData!$D$24=-1,UserData!$D$24=0)</f>
        <v>1</v>
      </c>
      <c r="BA543" s="12" t="b">
        <f>OR(R543=UserData!$D$23,UserData!$D$23=-1)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IF(AK543&gt;0, AJ543 * UserData!$D$35/2 + AK543 * UserData!$D$35/2 + COUNTIF(AL543:AO543,TRUE)/4 * UserData!$D$36 + COUNTIF(AP543:AS543,TRUE)/4 * UserData!$D$37 + COUNTIF(AT543:AW543,TRUE)/4 * UserData!$D$38 + COUNTIF(AX543:BA543,TRUE)/4 * UserData!$D$39 + COUNTIF(BB543:BL543,TRUE) * UserData!$D$40, 0)</f>
        <v>28.711373277374122</v>
      </c>
    </row>
    <row r="544" spans="1:66" x14ac:dyDescent="0.25">
      <c r="A544">
        <v>962</v>
      </c>
      <c r="B544" s="3">
        <v>2</v>
      </c>
      <c r="C544" s="28">
        <v>123278.16431453009</v>
      </c>
      <c r="D544">
        <v>45</v>
      </c>
      <c r="E544">
        <v>32</v>
      </c>
      <c r="F544">
        <v>6</v>
      </c>
      <c r="G544">
        <v>3.9110610000000001</v>
      </c>
      <c r="H544">
        <v>9</v>
      </c>
      <c r="I544">
        <v>1</v>
      </c>
      <c r="J544">
        <v>0</v>
      </c>
      <c r="K544">
        <v>1</v>
      </c>
      <c r="L544">
        <v>0</v>
      </c>
      <c r="M544">
        <v>1</v>
      </c>
      <c r="N544">
        <v>0</v>
      </c>
      <c r="O544">
        <v>9</v>
      </c>
      <c r="P544">
        <v>3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1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5</v>
      </c>
      <c r="AD544">
        <v>1</v>
      </c>
      <c r="AE544">
        <v>7</v>
      </c>
      <c r="AF544">
        <v>66</v>
      </c>
      <c r="AG544">
        <v>26</v>
      </c>
      <c r="AH544">
        <v>8.3000000000000007</v>
      </c>
      <c r="AJ544" t="b">
        <f>OR(AND(B544=1,UserData!$D$4=1), AND(B544=2,UserData!$D$5=1), AND(B544=3,UserData!$D$6=1), UserData!$D$4=-1)</f>
        <v>1</v>
      </c>
      <c r="AK544">
        <f>IF(UserData!$D$2 &lt;&gt; -1, 1 -MIN(1, ABS(C544 - (UserData!$D$2+UserData!$D$3) / 2) / ABS(UserData!$D$2- (UserData!$D$2+UserData!$D$3) / 2 )), 1)</f>
        <v>0.48455166343482192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1</v>
      </c>
      <c r="AS544" t="b">
        <f>AND(AQ544=TRUE,OR(I544=UserData!$D$15, UserData!$D$15=-1, UserData!$D$15=1))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1</v>
      </c>
      <c r="AW544" t="b">
        <f>OR(N544=UserData!$D$16, UserData!$D$16=-1)</f>
        <v>1</v>
      </c>
      <c r="AX544" t="b">
        <f>OR(O544&gt;=UserData!$D$20, UserData!$D$20=-1)</f>
        <v>1</v>
      </c>
      <c r="AY544" t="b">
        <f>AND(OR(P544&gt;=UserData!$D$21, UserData!$D$21=-1), OR(P544&lt;UserData!$D$22, UserData!$D$22=-1))</f>
        <v>1</v>
      </c>
      <c r="AZ544" t="b">
        <f>OR(Q544&lt;&gt;UserData!$D$24,UserData!$D$24=-1,UserData!$D$24=0)</f>
        <v>1</v>
      </c>
      <c r="BA544" s="12" t="b">
        <f>OR(R544=UserData!$D$23,UserData!$D$23=-1)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IF(AK544&gt;0, AJ544 * UserData!$D$35/2 + AK544 * UserData!$D$35/2 + COUNTIF(AL544:AO544,TRUE)/4 * UserData!$D$36 + COUNTIF(AP544:AS544,TRUE)/4 * UserData!$D$37 + COUNTIF(AT544:AW544,TRUE)/4 * UserData!$D$38 + COUNTIF(AX544:BA544,TRUE)/4 * UserData!$D$39 + COUNTIF(BB544:BL544,TRUE) * UserData!$D$40, 0)</f>
        <v>28.711379158587054</v>
      </c>
    </row>
    <row r="545" spans="1:66" x14ac:dyDescent="0.25">
      <c r="A545">
        <v>614</v>
      </c>
      <c r="B545" s="3">
        <v>2</v>
      </c>
      <c r="C545" s="28">
        <v>123278.25237027189</v>
      </c>
      <c r="D545">
        <v>47</v>
      </c>
      <c r="E545">
        <v>32</v>
      </c>
      <c r="F545">
        <v>6</v>
      </c>
      <c r="G545">
        <v>10.76568</v>
      </c>
      <c r="H545">
        <v>6</v>
      </c>
      <c r="I545">
        <v>1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12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5</v>
      </c>
      <c r="AD545">
        <v>1</v>
      </c>
      <c r="AE545">
        <v>9</v>
      </c>
      <c r="AF545">
        <v>44</v>
      </c>
      <c r="AG545">
        <v>21</v>
      </c>
      <c r="AH545">
        <v>11</v>
      </c>
      <c r="AJ545" t="b">
        <f>OR(AND(B545=1,UserData!$D$4=1), AND(B545=2,UserData!$D$5=1), AND(B545=3,UserData!$D$6=1), UserData!$D$4=-1)</f>
        <v>1</v>
      </c>
      <c r="AK545">
        <f>IF(UserData!$D$2 &lt;&gt; -1, 1 -MIN(1, ABS(C545 - (UserData!$D$2+UserData!$D$3) / 2) / ABS(UserData!$D$2- (UserData!$D$2+UserData!$D$3) / 2 )), 1)</f>
        <v>0.48455212086249433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0</v>
      </c>
      <c r="AQ545" t="b">
        <f>OR(H545&lt;=UserData!$D$14, UserData!$D$14=-1)</f>
        <v>1</v>
      </c>
      <c r="AR545" t="b">
        <f>OR(AH545&lt;=UserData!$D$13, UserData!$D$13=-1)</f>
        <v>0</v>
      </c>
      <c r="AS545" t="b">
        <f>AND(AQ545=TRUE,OR(I545=UserData!$D$15, UserData!$D$15=-1, UserData!$D$15=1))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1</v>
      </c>
      <c r="AZ545" t="b">
        <f>OR(Q545&lt;&gt;UserData!$D$24,UserData!$D$24=-1,UserData!$D$24=0)</f>
        <v>1</v>
      </c>
      <c r="BA545" s="12" t="b">
        <f>OR(R545=UserData!$D$23,UserData!$D$23=-1)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IF(AK545&gt;0, AJ545 * UserData!$D$35/2 + AK545 * UserData!$D$35/2 + COUNTIF(AL545:AO545,TRUE)/4 * UserData!$D$36 + COUNTIF(AP545:AS545,TRUE)/4 * UserData!$D$37 + COUNTIF(AT545:AW545,TRUE)/4 * UserData!$D$38 + COUNTIF(AX545:BA545,TRUE)/4 * UserData!$D$39 + COUNTIF(BB545:BL545,TRUE) * UserData!$D$40, 0)</f>
        <v>26.211380302156236</v>
      </c>
    </row>
    <row r="546" spans="1:66" x14ac:dyDescent="0.25">
      <c r="A546">
        <v>971</v>
      </c>
      <c r="B546" s="3">
        <v>2</v>
      </c>
      <c r="C546" s="28">
        <v>124184.5094854903</v>
      </c>
      <c r="D546">
        <v>55</v>
      </c>
      <c r="E546">
        <v>33</v>
      </c>
      <c r="F546">
        <v>8</v>
      </c>
      <c r="G546">
        <v>5.9502319999999997</v>
      </c>
      <c r="H546">
        <v>10</v>
      </c>
      <c r="I546">
        <v>1</v>
      </c>
      <c r="J546">
        <v>1</v>
      </c>
      <c r="K546">
        <v>0</v>
      </c>
      <c r="L546">
        <v>1</v>
      </c>
      <c r="M546">
        <v>1</v>
      </c>
      <c r="N546">
        <v>0</v>
      </c>
      <c r="O546">
        <v>8</v>
      </c>
      <c r="P546">
        <v>5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</v>
      </c>
      <c r="AD546">
        <v>1</v>
      </c>
      <c r="AE546">
        <v>14</v>
      </c>
      <c r="AF546">
        <v>67</v>
      </c>
      <c r="AG546">
        <v>18</v>
      </c>
      <c r="AH546">
        <v>3</v>
      </c>
      <c r="AJ546" t="b">
        <f>OR(AND(B546=1,UserData!$D$4=1), AND(B546=2,UserData!$D$5=1), AND(B546=3,UserData!$D$6=1), UserData!$D$4=-1)</f>
        <v>1</v>
      </c>
      <c r="AK546">
        <f>IF(UserData!$D$2 &lt;&gt; -1, 1 -MIN(1, ABS(C546 - (UserData!$D$2+UserData!$D$3) / 2) / ABS(UserData!$D$2- (UserData!$D$2+UserData!$D$3) / 2 )), 1)</f>
        <v>0.48925990112045747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UserData!$D$15=1))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1</v>
      </c>
      <c r="AY546" t="b">
        <f>AND(OR(P546&gt;=UserData!$D$21, UserData!$D$21=-1), OR(P546&lt;UserData!$D$22, UserData!$D$22=-1))</f>
        <v>1</v>
      </c>
      <c r="AZ546" t="b">
        <f>OR(Q546&lt;&gt;UserData!$D$24,UserData!$D$24=-1,UserData!$D$24=0)</f>
        <v>1</v>
      </c>
      <c r="BA546" s="12" t="b">
        <f>OR(R546=UserData!$D$23,UserData!$D$23=-1)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IF(AK546&gt;0, AJ546 * UserData!$D$35/2 + AK546 * UserData!$D$35/2 + COUNTIF(AL546:AO546,TRUE)/4 * UserData!$D$36 + COUNTIF(AP546:AS546,TRUE)/4 * UserData!$D$37 + COUNTIF(AT546:AW546,TRUE)/4 * UserData!$D$38 + COUNTIF(AX546:BA546,TRUE)/4 * UserData!$D$39 + COUNTIF(BB546:BL546,TRUE) * UserData!$D$40, 0)</f>
        <v>28.723149752801142</v>
      </c>
    </row>
    <row r="547" spans="1:66" x14ac:dyDescent="0.25">
      <c r="A547">
        <v>775</v>
      </c>
      <c r="B547" s="3">
        <v>2</v>
      </c>
      <c r="C547" s="28">
        <v>124305.47291594074</v>
      </c>
      <c r="D547">
        <v>54</v>
      </c>
      <c r="E547">
        <v>28</v>
      </c>
      <c r="F547">
        <v>13</v>
      </c>
      <c r="G547">
        <v>14.18717</v>
      </c>
      <c r="H547">
        <v>25</v>
      </c>
      <c r="I547">
        <v>1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14</v>
      </c>
      <c r="P547">
        <v>14</v>
      </c>
      <c r="Q547">
        <v>0</v>
      </c>
      <c r="R547">
        <v>1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13</v>
      </c>
      <c r="AF547">
        <v>54</v>
      </c>
      <c r="AG547">
        <v>23</v>
      </c>
      <c r="AH547">
        <v>4.4000000000000004</v>
      </c>
      <c r="AJ547" t="b">
        <f>OR(AND(B547=1,UserData!$D$4=1), AND(B547=2,UserData!$D$5=1), AND(B547=3,UserData!$D$6=1), UserData!$D$4=-1)</f>
        <v>1</v>
      </c>
      <c r="AK547">
        <f>IF(UserData!$D$2 &lt;&gt; -1, 1 -MIN(1, ABS(C547 - (UserData!$D$2+UserData!$D$3) / 2) / ABS(UserData!$D$2- (UserData!$D$2+UserData!$D$3) / 2 )), 1)</f>
        <v>0.48988827604877216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0</v>
      </c>
      <c r="AQ547" t="b">
        <f>OR(H547&lt;=UserData!$D$14, UserData!$D$14=-1)</f>
        <v>1</v>
      </c>
      <c r="AR547" t="b">
        <f>OR(AH547&lt;=UserData!$D$13, UserData!$D$13=-1)</f>
        <v>1</v>
      </c>
      <c r="AS547" t="b">
        <f>AND(AQ547=TRUE,OR(I547=UserData!$D$15, UserData!$D$15=-1, UserData!$D$15=1))</f>
        <v>1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OR(R547=UserData!$D$23,UserData!$D$23=-1)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IF(AK547&gt;0, AJ547 * UserData!$D$35/2 + AK547 * UserData!$D$35/2 + COUNTIF(AL547:AO547,TRUE)/4 * UserData!$D$36 + COUNTIF(AP547:AS547,TRUE)/4 * UserData!$D$37 + COUNTIF(AT547:AW547,TRUE)/4 * UserData!$D$38 + COUNTIF(AX547:BA547,TRUE)/4 * UserData!$D$39 + COUNTIF(BB547:BL547,TRUE) * UserData!$D$40, 0)</f>
        <v>27.474720690121931</v>
      </c>
    </row>
    <row r="548" spans="1:66" x14ac:dyDescent="0.25">
      <c r="A548">
        <v>722</v>
      </c>
      <c r="B548" s="3">
        <v>2</v>
      </c>
      <c r="C548" s="28">
        <v>124535.65062500708</v>
      </c>
      <c r="D548">
        <v>62</v>
      </c>
      <c r="E548">
        <v>39</v>
      </c>
      <c r="F548">
        <v>8</v>
      </c>
      <c r="G548">
        <v>1.1961120000000001</v>
      </c>
      <c r="H548">
        <v>8</v>
      </c>
      <c r="I548">
        <v>1</v>
      </c>
      <c r="J548">
        <v>0</v>
      </c>
      <c r="K548">
        <v>1</v>
      </c>
      <c r="L548">
        <v>1</v>
      </c>
      <c r="M548">
        <v>1</v>
      </c>
      <c r="N548">
        <v>0</v>
      </c>
      <c r="O548">
        <v>6</v>
      </c>
      <c r="P548">
        <v>4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15</v>
      </c>
      <c r="AF548">
        <v>53</v>
      </c>
      <c r="AG548">
        <v>24</v>
      </c>
      <c r="AH548">
        <v>8.6999999999999993</v>
      </c>
      <c r="AJ548" t="b">
        <f>OR(AND(B548=1,UserData!$D$4=1), AND(B548=2,UserData!$D$5=1), AND(B548=3,UserData!$D$6=1), UserData!$D$4=-1)</f>
        <v>1</v>
      </c>
      <c r="AK548">
        <f>IF(UserData!$D$2 &lt;&gt; -1, 1 -MIN(1, ABS(C548 - (UserData!$D$2+UserData!$D$3) / 2) / ABS(UserData!$D$2- (UserData!$D$2+UserData!$D$3) / 2 )), 1)</f>
        <v>0.49108399198453567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1</v>
      </c>
      <c r="AS548" t="b">
        <f>AND(AQ548=TRUE,OR(I548=UserData!$D$15, UserData!$D$15=-1, UserData!$D$15=1))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1</v>
      </c>
      <c r="AY548" t="b">
        <f>AND(OR(P548&gt;=UserData!$D$21, UserData!$D$21=-1), OR(P548&lt;UserData!$D$22, UserData!$D$22=-1))</f>
        <v>1</v>
      </c>
      <c r="AZ548" t="b">
        <f>OR(Q548&lt;&gt;UserData!$D$24,UserData!$D$24=-1,UserData!$D$24=0)</f>
        <v>1</v>
      </c>
      <c r="BA548" s="12" t="b">
        <f>OR(R548=UserData!$D$23,UserData!$D$23=-1)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IF(AK548&gt;0, AJ548 * UserData!$D$35/2 + AK548 * UserData!$D$35/2 + COUNTIF(AL548:AO548,TRUE)/4 * UserData!$D$36 + COUNTIF(AP548:AS548,TRUE)/4 * UserData!$D$37 + COUNTIF(AT548:AW548,TRUE)/4 * UserData!$D$38 + COUNTIF(AX548:BA548,TRUE)/4 * UserData!$D$39 + COUNTIF(BB548:BL548,TRUE) * UserData!$D$40, 0)</f>
        <v>28.72770997996134</v>
      </c>
    </row>
    <row r="549" spans="1:66" x14ac:dyDescent="0.25">
      <c r="A549">
        <v>549</v>
      </c>
      <c r="B549" s="3">
        <v>2</v>
      </c>
      <c r="C549" s="28">
        <v>125165.07306739662</v>
      </c>
      <c r="D549">
        <v>42</v>
      </c>
      <c r="E549">
        <v>26</v>
      </c>
      <c r="F549">
        <v>6</v>
      </c>
      <c r="G549">
        <v>3.5948820000000001</v>
      </c>
      <c r="H549">
        <v>8</v>
      </c>
      <c r="I549">
        <v>1</v>
      </c>
      <c r="J549">
        <v>1</v>
      </c>
      <c r="K549">
        <v>0</v>
      </c>
      <c r="L549">
        <v>0</v>
      </c>
      <c r="M549">
        <v>1</v>
      </c>
      <c r="N549">
        <v>0</v>
      </c>
      <c r="O549">
        <v>9</v>
      </c>
      <c r="P549">
        <v>2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2</v>
      </c>
      <c r="AD549">
        <v>1</v>
      </c>
      <c r="AE549">
        <v>10</v>
      </c>
      <c r="AF549">
        <v>39</v>
      </c>
      <c r="AG549">
        <v>34</v>
      </c>
      <c r="AH549">
        <v>5</v>
      </c>
      <c r="AJ549" t="b">
        <f>OR(AND(B549=1,UserData!$D$4=1), AND(B549=2,UserData!$D$5=1), AND(B549=3,UserData!$D$6=1), UserData!$D$4=-1)</f>
        <v>1</v>
      </c>
      <c r="AK549">
        <f>IF(UserData!$D$2 &lt;&gt; -1, 1 -MIN(1, ABS(C549 - (UserData!$D$2+UserData!$D$3) / 2) / ABS(UserData!$D$2- (UserData!$D$2+UserData!$D$3) / 2 )), 1)</f>
        <v>0.49435368498715138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UserData!$D$15=1))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1</v>
      </c>
      <c r="AW549" t="b">
        <f>OR(N549=UserData!$D$16, UserData!$D$16=-1)</f>
        <v>1</v>
      </c>
      <c r="AX549" t="b">
        <f>OR(O549&gt;=UserData!$D$20, UserData!$D$20=-1)</f>
        <v>1</v>
      </c>
      <c r="AY549" t="b">
        <f>AND(OR(P549&gt;=UserData!$D$21, UserData!$D$21=-1), OR(P549&lt;UserData!$D$22, UserData!$D$22=-1))</f>
        <v>1</v>
      </c>
      <c r="AZ549" t="b">
        <f>OR(Q549&lt;&gt;UserData!$D$24,UserData!$D$24=-1,UserData!$D$24=0)</f>
        <v>1</v>
      </c>
      <c r="BA549" s="12" t="b">
        <f>OR(R549=UserData!$D$23,UserData!$D$23=-1)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IF(AK549&gt;0, AJ549 * UserData!$D$35/2 + AK549 * UserData!$D$35/2 + COUNTIF(AL549:AO549,TRUE)/4 * UserData!$D$36 + COUNTIF(AP549:AS549,TRUE)/4 * UserData!$D$37 + COUNTIF(AT549:AW549,TRUE)/4 * UserData!$D$38 + COUNTIF(AX549:BA549,TRUE)/4 * UserData!$D$39 + COUNTIF(BB549:BL549,TRUE) * UserData!$D$40, 0)</f>
        <v>28.73588421246788</v>
      </c>
    </row>
    <row r="550" spans="1:66" x14ac:dyDescent="0.25">
      <c r="A550">
        <v>980</v>
      </c>
      <c r="B550" s="3">
        <v>1</v>
      </c>
      <c r="C550" s="28">
        <v>125793.96717533533</v>
      </c>
      <c r="D550">
        <v>38</v>
      </c>
      <c r="E550">
        <v>24</v>
      </c>
      <c r="F550">
        <v>6</v>
      </c>
      <c r="G550">
        <v>4.6650159999999996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9</v>
      </c>
      <c r="P550">
        <v>7</v>
      </c>
      <c r="Q550">
        <v>0</v>
      </c>
      <c r="R550">
        <v>0</v>
      </c>
      <c r="S550">
        <v>0</v>
      </c>
      <c r="T550">
        <v>0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3</v>
      </c>
      <c r="AD550">
        <v>1</v>
      </c>
      <c r="AE550">
        <v>8</v>
      </c>
      <c r="AF550">
        <v>68</v>
      </c>
      <c r="AG550">
        <v>17</v>
      </c>
      <c r="AH550">
        <v>2.2999999999999998</v>
      </c>
      <c r="AJ550" t="b">
        <f>OR(AND(B550=1,UserData!$D$4=1), AND(B550=2,UserData!$D$5=1), AND(B550=3,UserData!$D$6=1), UserData!$D$4=-1)</f>
        <v>1</v>
      </c>
      <c r="AK550">
        <f>IF(UserData!$D$2 &lt;&gt; -1, 1 -MIN(1, ABS(C550 - (UserData!$D$2+UserData!$D$3) / 2) / ABS(UserData!$D$2- (UserData!$D$2+UserData!$D$3) / 2 )), 1)</f>
        <v>0.49762063342373242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UserData!$D$15=1))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1</v>
      </c>
      <c r="AY550" t="b">
        <f>AND(OR(P550&gt;=UserData!$D$21, UserData!$D$21=-1), OR(P550&lt;UserData!$D$22, UserData!$D$22=-1))</f>
        <v>1</v>
      </c>
      <c r="AZ550" t="b">
        <f>OR(Q550&lt;&gt;UserData!$D$24,UserData!$D$24=-1,UserData!$D$24=0)</f>
        <v>1</v>
      </c>
      <c r="BA550" s="12" t="b">
        <f>OR(R550=UserData!$D$23,UserData!$D$23=-1)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IF(AK550&gt;0, AJ550 * UserData!$D$35/2 + AK550 * UserData!$D$35/2 + COUNTIF(AL550:AO550,TRUE)/4 * UserData!$D$36 + COUNTIF(AP550:AS550,TRUE)/4 * UserData!$D$37 + COUNTIF(AT550:AW550,TRUE)/4 * UserData!$D$38 + COUNTIF(AX550:BA550,TRUE)/4 * UserData!$D$39 + COUNTIF(BB550:BL550,TRUE) * UserData!$D$40, 0)</f>
        <v>28.744051583559333</v>
      </c>
    </row>
    <row r="551" spans="1:66" x14ac:dyDescent="0.25">
      <c r="A551">
        <v>15</v>
      </c>
      <c r="B551" s="3">
        <v>2</v>
      </c>
      <c r="C551" s="28">
        <v>125794.16844560231</v>
      </c>
      <c r="D551">
        <v>60</v>
      </c>
      <c r="E551">
        <v>36</v>
      </c>
      <c r="F551">
        <v>9</v>
      </c>
      <c r="G551">
        <v>5.8828379999999996</v>
      </c>
      <c r="H551">
        <v>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5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2</v>
      </c>
      <c r="AG551">
        <v>11</v>
      </c>
      <c r="AH551">
        <v>3.5</v>
      </c>
      <c r="AJ551" t="b">
        <f>OR(AND(B551=1,UserData!$D$4=1), AND(B551=2,UserData!$D$5=1), AND(B551=3,UserData!$D$6=1), UserData!$D$4=-1)</f>
        <v>1</v>
      </c>
      <c r="AK551">
        <f>IF(UserData!$D$2 &lt;&gt; -1, 1 -MIN(1, ABS(C551 - (UserData!$D$2+UserData!$D$3) / 2) / ABS(UserData!$D$2- (UserData!$D$2+UserData!$D$3) / 2 )), 1)</f>
        <v>0.49762167897269793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UserData!$D$15=1))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1</v>
      </c>
      <c r="AY551" t="b">
        <f>AND(OR(P551&gt;=UserData!$D$21, UserData!$D$21=-1), OR(P551&lt;UserData!$D$22, UserData!$D$22=-1))</f>
        <v>1</v>
      </c>
      <c r="AZ551" t="b">
        <f>OR(Q551&lt;&gt;UserData!$D$24,UserData!$D$24=-1,UserData!$D$24=0)</f>
        <v>1</v>
      </c>
      <c r="BA551" s="12" t="b">
        <f>OR(R551=UserData!$D$23,UserData!$D$23=-1)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IF(AK551&gt;0, AJ551 * UserData!$D$35/2 + AK551 * UserData!$D$35/2 + COUNTIF(AL551:AO551,TRUE)/4 * UserData!$D$36 + COUNTIF(AP551:AS551,TRUE)/4 * UserData!$D$37 + COUNTIF(AT551:AW551,TRUE)/4 * UserData!$D$38 + COUNTIF(AX551:BA551,TRUE)/4 * UserData!$D$39 + COUNTIF(BB551:BL551,TRUE) * UserData!$D$40, 0)</f>
        <v>28.744054197431744</v>
      </c>
    </row>
    <row r="552" spans="1:66" x14ac:dyDescent="0.25">
      <c r="A552">
        <v>17</v>
      </c>
      <c r="B552" s="3">
        <v>2</v>
      </c>
      <c r="C552" s="28">
        <v>125794.16844560231</v>
      </c>
      <c r="D552">
        <v>60</v>
      </c>
      <c r="E552">
        <v>36</v>
      </c>
      <c r="F552">
        <v>9</v>
      </c>
      <c r="G552">
        <v>5.8828379999999996</v>
      </c>
      <c r="H552">
        <v>5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0</v>
      </c>
      <c r="O552">
        <v>9</v>
      </c>
      <c r="P552">
        <v>5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5</v>
      </c>
      <c r="AD552">
        <v>1</v>
      </c>
      <c r="AE552">
        <v>15</v>
      </c>
      <c r="AF552">
        <v>2</v>
      </c>
      <c r="AG552">
        <v>11</v>
      </c>
      <c r="AH552">
        <v>3.5</v>
      </c>
      <c r="AJ552" t="b">
        <f>OR(AND(B552=1,UserData!$D$4=1), AND(B552=2,UserData!$D$5=1), AND(B552=3,UserData!$D$6=1), UserData!$D$4=-1)</f>
        <v>1</v>
      </c>
      <c r="AK552">
        <f>IF(UserData!$D$2 &lt;&gt; -1, 1 -MIN(1, ABS(C552 - (UserData!$D$2+UserData!$D$3) / 2) / ABS(UserData!$D$2- (UserData!$D$2+UserData!$D$3) / 2 )), 1)</f>
        <v>0.49762167897269793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UserData!$D$15=1))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1</v>
      </c>
      <c r="AY552" t="b">
        <f>AND(OR(P552&gt;=UserData!$D$21, UserData!$D$21=-1), OR(P552&lt;UserData!$D$22, UserData!$D$22=-1))</f>
        <v>1</v>
      </c>
      <c r="AZ552" t="b">
        <f>OR(Q552&lt;&gt;UserData!$D$24,UserData!$D$24=-1,UserData!$D$24=0)</f>
        <v>1</v>
      </c>
      <c r="BA552" s="12" t="b">
        <f>OR(R552=UserData!$D$23,UserData!$D$23=-1)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IF(AK552&gt;0, AJ552 * UserData!$D$35/2 + AK552 * UserData!$D$35/2 + COUNTIF(AL552:AO552,TRUE)/4 * UserData!$D$36 + COUNTIF(AP552:AS552,TRUE)/4 * UserData!$D$37 + COUNTIF(AT552:AW552,TRUE)/4 * UserData!$D$38 + COUNTIF(AX552:BA552,TRUE)/4 * UserData!$D$39 + COUNTIF(BB552:BL552,TRUE) * UserData!$D$40, 0)</f>
        <v>28.744054197431744</v>
      </c>
    </row>
    <row r="553" spans="1:66" x14ac:dyDescent="0.25">
      <c r="A553">
        <v>19</v>
      </c>
      <c r="B553" s="3">
        <v>2</v>
      </c>
      <c r="C553" s="28">
        <v>125794.16844560231</v>
      </c>
      <c r="D553">
        <v>60</v>
      </c>
      <c r="E553">
        <v>36</v>
      </c>
      <c r="F553">
        <v>9</v>
      </c>
      <c r="G553">
        <v>5.8828379999999996</v>
      </c>
      <c r="H553">
        <v>5</v>
      </c>
      <c r="I553">
        <v>1</v>
      </c>
      <c r="J553">
        <v>1</v>
      </c>
      <c r="K553">
        <v>1</v>
      </c>
      <c r="L553">
        <v>1</v>
      </c>
      <c r="M553">
        <v>1</v>
      </c>
      <c r="N553">
        <v>0</v>
      </c>
      <c r="O553">
        <v>9</v>
      </c>
      <c r="P553">
        <v>5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5</v>
      </c>
      <c r="AD553">
        <v>1</v>
      </c>
      <c r="AE553">
        <v>15</v>
      </c>
      <c r="AF553">
        <v>2</v>
      </c>
      <c r="AG553">
        <v>11</v>
      </c>
      <c r="AH553">
        <v>3.5</v>
      </c>
      <c r="AJ553" t="b">
        <f>OR(AND(B553=1,UserData!$D$4=1), AND(B553=2,UserData!$D$5=1), AND(B553=3,UserData!$D$6=1), UserData!$D$4=-1)</f>
        <v>1</v>
      </c>
      <c r="AK553">
        <f>IF(UserData!$D$2 &lt;&gt; -1, 1 -MIN(1, ABS(C553 - (UserData!$D$2+UserData!$D$3) / 2) / ABS(UserData!$D$2- (UserData!$D$2+UserData!$D$3) / 2 )), 1)</f>
        <v>0.49762167897269793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UserData!$D$15=1))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1</v>
      </c>
      <c r="AY553" t="b">
        <f>AND(OR(P553&gt;=UserData!$D$21, UserData!$D$21=-1), OR(P553&lt;UserData!$D$22, UserData!$D$22=-1))</f>
        <v>1</v>
      </c>
      <c r="AZ553" t="b">
        <f>OR(Q553&lt;&gt;UserData!$D$24,UserData!$D$24=-1,UserData!$D$24=0)</f>
        <v>1</v>
      </c>
      <c r="BA553" s="12" t="b">
        <f>OR(R553=UserData!$D$23,UserData!$D$23=-1)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IF(AK553&gt;0, AJ553 * UserData!$D$35/2 + AK553 * UserData!$D$35/2 + COUNTIF(AL553:AO553,TRUE)/4 * UserData!$D$36 + COUNTIF(AP553:AS553,TRUE)/4 * UserData!$D$37 + COUNTIF(AT553:AW553,TRUE)/4 * UserData!$D$38 + COUNTIF(AX553:BA553,TRUE)/4 * UserData!$D$39 + COUNTIF(BB553:BL553,TRUE) * UserData!$D$40, 0)</f>
        <v>28.744054197431744</v>
      </c>
    </row>
    <row r="554" spans="1:66" x14ac:dyDescent="0.25">
      <c r="A554">
        <v>878</v>
      </c>
      <c r="B554" s="3">
        <v>2</v>
      </c>
      <c r="C554" s="28">
        <v>129567.91047498527</v>
      </c>
      <c r="D554">
        <v>54</v>
      </c>
      <c r="E554">
        <v>30</v>
      </c>
      <c r="F554">
        <v>10</v>
      </c>
      <c r="G554">
        <v>12.53608</v>
      </c>
      <c r="H554">
        <v>21</v>
      </c>
      <c r="I554">
        <v>1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22</v>
      </c>
      <c r="P554">
        <v>7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14</v>
      </c>
      <c r="AF554">
        <v>61</v>
      </c>
      <c r="AG554">
        <v>16</v>
      </c>
      <c r="AH554">
        <v>3.8</v>
      </c>
      <c r="AJ554" t="b">
        <f>OR(AND(B554=1,UserData!$D$4=1), AND(B554=2,UserData!$D$5=1), AND(B554=3,UserData!$D$6=1), UserData!$D$4=-1)</f>
        <v>1</v>
      </c>
      <c r="AK554">
        <f>IF(UserData!$D$2 &lt;&gt; -1, 1 -MIN(1, ABS(C554 - (UserData!$D$2+UserData!$D$3) / 2) / ABS(UserData!$D$2- (UserData!$D$2+UserData!$D$3) / 2 )), 1)</f>
        <v>0.51722532999649495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0</v>
      </c>
      <c r="AQ554" t="b">
        <f>OR(H554&lt;=UserData!$D$14, UserData!$D$14=-1)</f>
        <v>1</v>
      </c>
      <c r="AR554" t="b">
        <f>OR(AH554&lt;=UserData!$D$13, UserData!$D$13=-1)</f>
        <v>1</v>
      </c>
      <c r="AS554" t="b">
        <f>AND(AQ554=TRUE,OR(I554=UserData!$D$15, UserData!$D$15=-1, UserData!$D$15=1))</f>
        <v>1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1</v>
      </c>
      <c r="AZ554" t="b">
        <f>OR(Q554&lt;&gt;UserData!$D$24,UserData!$D$24=-1,UserData!$D$24=0)</f>
        <v>1</v>
      </c>
      <c r="BA554" s="12" t="b">
        <f>OR(R554=UserData!$D$23,UserData!$D$23=-1)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IF(AK554&gt;0, AJ554 * UserData!$D$35/2 + AK554 * UserData!$D$35/2 + COUNTIF(AL554:AO554,TRUE)/4 * UserData!$D$36 + COUNTIF(AP554:AS554,TRUE)/4 * UserData!$D$37 + COUNTIF(AT554:AW554,TRUE)/4 * UserData!$D$38 + COUNTIF(AX554:BA554,TRUE)/4 * UserData!$D$39 + COUNTIF(BB554:BL554,TRUE) * UserData!$D$40, 0)</f>
        <v>27.543063324991238</v>
      </c>
    </row>
    <row r="555" spans="1:66" x14ac:dyDescent="0.25">
      <c r="A555">
        <v>945</v>
      </c>
      <c r="B555" s="3">
        <v>2</v>
      </c>
      <c r="C555" s="28">
        <v>131790.76446221216</v>
      </c>
      <c r="D555">
        <v>45</v>
      </c>
      <c r="E555">
        <v>28</v>
      </c>
      <c r="F555">
        <v>7</v>
      </c>
      <c r="G555">
        <v>3.2528609999999998</v>
      </c>
      <c r="H555">
        <v>15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0</v>
      </c>
      <c r="O555">
        <v>12</v>
      </c>
      <c r="P555">
        <v>4</v>
      </c>
      <c r="Q555">
        <v>0</v>
      </c>
      <c r="R555">
        <v>0</v>
      </c>
      <c r="S555">
        <v>0</v>
      </c>
      <c r="T555">
        <v>0</v>
      </c>
      <c r="U555">
        <v>1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3</v>
      </c>
      <c r="AD555">
        <v>1</v>
      </c>
      <c r="AE555">
        <v>10</v>
      </c>
      <c r="AF555">
        <v>65</v>
      </c>
      <c r="AG555">
        <v>31</v>
      </c>
      <c r="AH555">
        <v>4.4000000000000004</v>
      </c>
      <c r="AJ555" t="b">
        <f>OR(AND(B555=1,UserData!$D$4=1), AND(B555=2,UserData!$D$5=1), AND(B555=3,UserData!$D$6=1), UserData!$D$4=-1)</f>
        <v>1</v>
      </c>
      <c r="AK555">
        <f>IF(UserData!$D$2 &lt;&gt; -1, 1 -MIN(1, ABS(C555 - (UserData!$D$2+UserData!$D$3) / 2) / ABS(UserData!$D$2- (UserData!$D$2+UserData!$D$3) / 2 )), 1)</f>
        <v>0.52877250346600113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OR(AH555&lt;=UserData!$D$13, UserData!$D$13=-1)</f>
        <v>1</v>
      </c>
      <c r="AS555" t="b">
        <f>AND(AQ555=TRUE,OR(I555=UserData!$D$15, UserData!$D$15=-1, UserData!$D$15=1))</f>
        <v>1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1</v>
      </c>
      <c r="AZ555" t="b">
        <f>OR(Q555&lt;&gt;UserData!$D$24,UserData!$D$24=-1,UserData!$D$24=0)</f>
        <v>1</v>
      </c>
      <c r="BA555" s="12" t="b">
        <f>OR(R555=UserData!$D$23,UserData!$D$23=-1)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IF(AK555&gt;0, AJ555 * UserData!$D$35/2 + AK555 * UserData!$D$35/2 + COUNTIF(AL555:AO555,TRUE)/4 * UserData!$D$36 + COUNTIF(AP555:AS555,TRUE)/4 * UserData!$D$37 + COUNTIF(AT555:AW555,TRUE)/4 * UserData!$D$38 + COUNTIF(AX555:BA555,TRUE)/4 * UserData!$D$39 + COUNTIF(BB555:BL555,TRUE) * UserData!$D$40, 0)</f>
        <v>28.821931258665003</v>
      </c>
    </row>
    <row r="556" spans="1:66" x14ac:dyDescent="0.25">
      <c r="A556">
        <v>150</v>
      </c>
      <c r="B556" s="3">
        <v>2</v>
      </c>
      <c r="C556" s="28">
        <v>132083.38627160669</v>
      </c>
      <c r="D556">
        <v>51</v>
      </c>
      <c r="E556">
        <v>31</v>
      </c>
      <c r="F556">
        <v>9</v>
      </c>
      <c r="G556">
        <v>2.3475320000000002</v>
      </c>
      <c r="H556">
        <v>9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16</v>
      </c>
      <c r="P556">
        <v>2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11</v>
      </c>
      <c r="AF556">
        <v>9</v>
      </c>
      <c r="AG556">
        <v>17</v>
      </c>
      <c r="AH556">
        <v>7.4</v>
      </c>
      <c r="AJ556" t="b">
        <f>OR(AND(B556=1,UserData!$D$4=1), AND(B556=2,UserData!$D$5=1), AND(B556=3,UserData!$D$6=1), UserData!$D$4=-1)</f>
        <v>1</v>
      </c>
      <c r="AK556">
        <f>IF(UserData!$D$2 &lt;&gt; -1, 1 -MIN(1, ABS(C556 - (UserData!$D$2+UserData!$D$3) / 2) / ABS(UserData!$D$2- (UserData!$D$2+UserData!$D$3) / 2 )), 1)</f>
        <v>0.53029260096833641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1</v>
      </c>
      <c r="AS556" t="b">
        <f>AND(AQ556=TRUE,OR(I556=UserData!$D$15, UserData!$D$15=-1, UserData!$D$15=1))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1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1</v>
      </c>
      <c r="AZ556" t="b">
        <f>OR(Q556&lt;&gt;UserData!$D$24,UserData!$D$24=-1,UserData!$D$24=0)</f>
        <v>1</v>
      </c>
      <c r="BA556" s="12" t="b">
        <f>OR(R556=UserData!$D$23,UserData!$D$23=-1)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IF(AK556&gt;0, AJ556 * UserData!$D$35/2 + AK556 * UserData!$D$35/2 + COUNTIF(AL556:AO556,TRUE)/4 * UserData!$D$36 + COUNTIF(AP556:AS556,TRUE)/4 * UserData!$D$37 + COUNTIF(AT556:AW556,TRUE)/4 * UserData!$D$38 + COUNTIF(AX556:BA556,TRUE)/4 * UserData!$D$39 + COUNTIF(BB556:BL556,TRUE) * UserData!$D$40, 0)</f>
        <v>28.82573150242084</v>
      </c>
    </row>
    <row r="557" spans="1:66" x14ac:dyDescent="0.25">
      <c r="A557">
        <v>137</v>
      </c>
      <c r="B557" s="3">
        <v>2</v>
      </c>
      <c r="C557" s="28">
        <v>132083.38627160669</v>
      </c>
      <c r="D557">
        <v>51</v>
      </c>
      <c r="E557">
        <v>31</v>
      </c>
      <c r="F557">
        <v>9</v>
      </c>
      <c r="G557">
        <v>2.3475320000000002</v>
      </c>
      <c r="H557">
        <v>8</v>
      </c>
      <c r="I557">
        <v>1</v>
      </c>
      <c r="J557">
        <v>0</v>
      </c>
      <c r="K557">
        <v>1</v>
      </c>
      <c r="L557">
        <v>0</v>
      </c>
      <c r="M557">
        <v>1</v>
      </c>
      <c r="N557">
        <v>0</v>
      </c>
      <c r="O557">
        <v>16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11</v>
      </c>
      <c r="AF557">
        <v>9</v>
      </c>
      <c r="AG557">
        <v>17</v>
      </c>
      <c r="AH557">
        <v>7.4</v>
      </c>
      <c r="AJ557" t="b">
        <f>OR(AND(B557=1,UserData!$D$4=1), AND(B557=2,UserData!$D$5=1), AND(B557=3,UserData!$D$6=1), UserData!$D$4=-1)</f>
        <v>1</v>
      </c>
      <c r="AK557">
        <f>IF(UserData!$D$2 &lt;&gt; -1, 1 -MIN(1, ABS(C557 - (UserData!$D$2+UserData!$D$3) / 2) / ABS(UserData!$D$2- (UserData!$D$2+UserData!$D$3) / 2 )), 1)</f>
        <v>0.53029260096833641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1</v>
      </c>
      <c r="AS557" t="b">
        <f>AND(AQ557=TRUE,OR(I557=UserData!$D$15, UserData!$D$15=-1, UserData!$D$15=1))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1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1</v>
      </c>
      <c r="AZ557" t="b">
        <f>OR(Q557&lt;&gt;UserData!$D$24,UserData!$D$24=-1,UserData!$D$24=0)</f>
        <v>1</v>
      </c>
      <c r="BA557" s="12" t="b">
        <f>OR(R557=UserData!$D$23,UserData!$D$23=-1)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IF(AK557&gt;0, AJ557 * UserData!$D$35/2 + AK557 * UserData!$D$35/2 + COUNTIF(AL557:AO557,TRUE)/4 * UserData!$D$36 + COUNTIF(AP557:AS557,TRUE)/4 * UserData!$D$37 + COUNTIF(AT557:AW557,TRUE)/4 * UserData!$D$38 + COUNTIF(AX557:BA557,TRUE)/4 * UserData!$D$39 + COUNTIF(BB557:BL557,TRUE) * UserData!$D$40, 0)</f>
        <v>28.82573150242084</v>
      </c>
    </row>
    <row r="558" spans="1:66" x14ac:dyDescent="0.25">
      <c r="A558">
        <v>139</v>
      </c>
      <c r="B558" s="3">
        <v>2</v>
      </c>
      <c r="C558" s="28">
        <v>132083.38627160669</v>
      </c>
      <c r="D558">
        <v>51</v>
      </c>
      <c r="E558">
        <v>31</v>
      </c>
      <c r="F558">
        <v>9</v>
      </c>
      <c r="G558">
        <v>2.3475320000000002</v>
      </c>
      <c r="H558">
        <v>8</v>
      </c>
      <c r="I558">
        <v>1</v>
      </c>
      <c r="J558">
        <v>0</v>
      </c>
      <c r="K558">
        <v>1</v>
      </c>
      <c r="L558">
        <v>0</v>
      </c>
      <c r="M558">
        <v>1</v>
      </c>
      <c r="N558">
        <v>0</v>
      </c>
      <c r="O558">
        <v>16</v>
      </c>
      <c r="P558">
        <v>2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11</v>
      </c>
      <c r="AF558">
        <v>9</v>
      </c>
      <c r="AG558">
        <v>17</v>
      </c>
      <c r="AH558">
        <v>7.4</v>
      </c>
      <c r="AJ558" t="b">
        <f>OR(AND(B558=1,UserData!$D$4=1), AND(B558=2,UserData!$D$5=1), AND(B558=3,UserData!$D$6=1), UserData!$D$4=-1)</f>
        <v>1</v>
      </c>
      <c r="AK558">
        <f>IF(UserData!$D$2 &lt;&gt; -1, 1 -MIN(1, ABS(C558 - (UserData!$D$2+UserData!$D$3) / 2) / ABS(UserData!$D$2- (UserData!$D$2+UserData!$D$3) / 2 )), 1)</f>
        <v>0.53029260096833641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1</v>
      </c>
      <c r="AS558" t="b">
        <f>AND(AQ558=TRUE,OR(I558=UserData!$D$15, UserData!$D$15=-1, UserData!$D$15=1))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1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1</v>
      </c>
      <c r="AZ558" t="b">
        <f>OR(Q558&lt;&gt;UserData!$D$24,UserData!$D$24=-1,UserData!$D$24=0)</f>
        <v>1</v>
      </c>
      <c r="BA558" s="12" t="b">
        <f>OR(R558=UserData!$D$23,UserData!$D$23=-1)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IF(AK558&gt;0, AJ558 * UserData!$D$35/2 + AK558 * UserData!$D$35/2 + COUNTIF(AL558:AO558,TRUE)/4 * UserData!$D$36 + COUNTIF(AP558:AS558,TRUE)/4 * UserData!$D$37 + COUNTIF(AT558:AW558,TRUE)/4 * UserData!$D$38 + COUNTIF(AX558:BA558,TRUE)/4 * UserData!$D$39 + COUNTIF(BB558:BL558,TRUE) * UserData!$D$40, 0)</f>
        <v>28.82573150242084</v>
      </c>
    </row>
    <row r="559" spans="1:66" x14ac:dyDescent="0.25">
      <c r="A559">
        <v>976</v>
      </c>
      <c r="B559" s="3">
        <v>2</v>
      </c>
      <c r="C559" s="28">
        <v>133482.94423178287</v>
      </c>
      <c r="D559">
        <v>40</v>
      </c>
      <c r="E559">
        <v>25</v>
      </c>
      <c r="F559">
        <v>6</v>
      </c>
      <c r="G559">
        <v>3.6774879999999999</v>
      </c>
      <c r="H559">
        <v>15</v>
      </c>
      <c r="I559">
        <v>1</v>
      </c>
      <c r="J559">
        <v>0</v>
      </c>
      <c r="K559">
        <v>1</v>
      </c>
      <c r="L559">
        <v>1</v>
      </c>
      <c r="M559">
        <v>1</v>
      </c>
      <c r="N559">
        <v>0</v>
      </c>
      <c r="O559">
        <v>13</v>
      </c>
      <c r="P559">
        <v>6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9</v>
      </c>
      <c r="AF559">
        <v>68</v>
      </c>
      <c r="AG559">
        <v>17</v>
      </c>
      <c r="AH559">
        <v>2.2999999999999998</v>
      </c>
      <c r="AJ559" t="b">
        <f>OR(AND(B559=1,UserData!$D$4=1), AND(B559=2,UserData!$D$5=1), AND(B559=3,UserData!$D$6=1), UserData!$D$4=-1)</f>
        <v>1</v>
      </c>
      <c r="AK559">
        <f>IF(UserData!$D$2 &lt;&gt; -1, 1 -MIN(1, ABS(C559 - (UserData!$D$2+UserData!$D$3) / 2) / ABS(UserData!$D$2- (UserData!$D$2+UserData!$D$3) / 2 )), 1)</f>
        <v>0.53756295639413021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OR(AH559&lt;=UserData!$D$13, UserData!$D$13=-1)</f>
        <v>1</v>
      </c>
      <c r="AS559" t="b">
        <f>AND(AQ559=TRUE,OR(I559=UserData!$D$15, UserData!$D$15=-1, UserData!$D$15=1))</f>
        <v>1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1</v>
      </c>
      <c r="AZ559" t="b">
        <f>OR(Q559&lt;&gt;UserData!$D$24,UserData!$D$24=-1,UserData!$D$24=0)</f>
        <v>1</v>
      </c>
      <c r="BA559" s="12" t="b">
        <f>OR(R559=UserData!$D$23,UserData!$D$23=-1)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IF(AK559&gt;0, AJ559 * UserData!$D$35/2 + AK559 * UserData!$D$35/2 + COUNTIF(AL559:AO559,TRUE)/4 * UserData!$D$36 + COUNTIF(AP559:AS559,TRUE)/4 * UserData!$D$37 + COUNTIF(AT559:AW559,TRUE)/4 * UserData!$D$38 + COUNTIF(AX559:BA559,TRUE)/4 * UserData!$D$39 + COUNTIF(BB559:BL559,TRUE) * UserData!$D$40, 0)</f>
        <v>28.843907390985326</v>
      </c>
    </row>
    <row r="560" spans="1:66" x14ac:dyDescent="0.25">
      <c r="A560">
        <v>95</v>
      </c>
      <c r="B560" s="3">
        <v>2</v>
      </c>
      <c r="C560" s="28">
        <v>134599.17655302028</v>
      </c>
      <c r="D560">
        <v>55</v>
      </c>
      <c r="E560">
        <v>34</v>
      </c>
      <c r="F560">
        <v>7</v>
      </c>
      <c r="G560">
        <v>4.797072</v>
      </c>
      <c r="H560">
        <v>2</v>
      </c>
      <c r="I560">
        <v>1</v>
      </c>
      <c r="J560">
        <v>1</v>
      </c>
      <c r="K560">
        <v>1</v>
      </c>
      <c r="L560">
        <v>1</v>
      </c>
      <c r="M560">
        <v>1</v>
      </c>
      <c r="N560">
        <v>0</v>
      </c>
      <c r="O560">
        <v>6</v>
      </c>
      <c r="P560">
        <v>2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14</v>
      </c>
      <c r="AF560">
        <v>7</v>
      </c>
      <c r="AG560">
        <v>21</v>
      </c>
      <c r="AH560">
        <v>5.0999999999999996</v>
      </c>
      <c r="AJ560" t="b">
        <f>OR(AND(B560=1,UserData!$D$4=1), AND(B560=2,UserData!$D$5=1), AND(B560=3,UserData!$D$6=1), UserData!$D$4=-1)</f>
        <v>1</v>
      </c>
      <c r="AK560">
        <f>IF(UserData!$D$2 &lt;&gt; -1, 1 -MIN(1, ABS(C560 - (UserData!$D$2+UserData!$D$3) / 2) / ABS(UserData!$D$2- (UserData!$D$2+UserData!$D$3) / 2 )), 1)</f>
        <v>0.54336150561043661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1</v>
      </c>
      <c r="AS560" t="b">
        <f>AND(AQ560=TRUE,OR(I560=UserData!$D$15, UserData!$D$15=-1, UserData!$D$15=1))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1</v>
      </c>
      <c r="AY560" t="b">
        <f>AND(OR(P560&gt;=UserData!$D$21, UserData!$D$21=-1), OR(P560&lt;UserData!$D$22, UserData!$D$22=-1))</f>
        <v>1</v>
      </c>
      <c r="AZ560" t="b">
        <f>OR(Q560&lt;&gt;UserData!$D$24,UserData!$D$24=-1,UserData!$D$24=0)</f>
        <v>1</v>
      </c>
      <c r="BA560" s="12" t="b">
        <f>OR(R560=UserData!$D$23,UserData!$D$23=-1)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IF(AK560&gt;0, AJ560 * UserData!$D$35/2 + AK560 * UserData!$D$35/2 + COUNTIF(AL560:AO560,TRUE)/4 * UserData!$D$36 + COUNTIF(AP560:AS560,TRUE)/4 * UserData!$D$37 + COUNTIF(AT560:AW560,TRUE)/4 * UserData!$D$38 + COUNTIF(AX560:BA560,TRUE)/4 * UserData!$D$39 + COUNTIF(BB560:BL560,TRUE) * UserData!$D$40, 0)</f>
        <v>28.858403764026093</v>
      </c>
    </row>
    <row r="561" spans="1:66" x14ac:dyDescent="0.25">
      <c r="A561">
        <v>890</v>
      </c>
      <c r="B561" s="3">
        <v>2</v>
      </c>
      <c r="C561" s="28">
        <v>134599.18913241196</v>
      </c>
      <c r="D561">
        <v>56</v>
      </c>
      <c r="E561">
        <v>32</v>
      </c>
      <c r="F561">
        <v>8</v>
      </c>
      <c r="G561">
        <v>10.49061</v>
      </c>
      <c r="H561">
        <v>12</v>
      </c>
      <c r="I561">
        <v>1</v>
      </c>
      <c r="J561">
        <v>1</v>
      </c>
      <c r="K561">
        <v>1</v>
      </c>
      <c r="L561">
        <v>1</v>
      </c>
      <c r="M561">
        <v>1</v>
      </c>
      <c r="N561">
        <v>0</v>
      </c>
      <c r="O561">
        <v>14</v>
      </c>
      <c r="P561">
        <v>12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v>16</v>
      </c>
      <c r="AF561">
        <v>61</v>
      </c>
      <c r="AG561">
        <v>16</v>
      </c>
      <c r="AH561">
        <v>3.8</v>
      </c>
      <c r="AJ561" t="b">
        <f>OR(AND(B561=1,UserData!$D$4=1), AND(B561=2,UserData!$D$5=1), AND(B561=3,UserData!$D$6=1), UserData!$D$4=-1)</f>
        <v>1</v>
      </c>
      <c r="AK561">
        <f>IF(UserData!$D$2 &lt;&gt; -1, 1 -MIN(1, ABS(C561 - (UserData!$D$2+UserData!$D$3) / 2) / ABS(UserData!$D$2- (UserData!$D$2+UserData!$D$3) / 2 )), 1)</f>
        <v>0.54336157095724702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0</v>
      </c>
      <c r="AQ561" t="b">
        <f>OR(H561&lt;=UserData!$D$14, UserData!$D$14=-1)</f>
        <v>1</v>
      </c>
      <c r="AR561" t="b">
        <f>OR(AH561&lt;=UserData!$D$13, UserData!$D$13=-1)</f>
        <v>1</v>
      </c>
      <c r="AS561" t="b">
        <f>AND(AQ561=TRUE,OR(I561=UserData!$D$15, UserData!$D$15=-1, UserData!$D$15=1))</f>
        <v>1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OR(R561=UserData!$D$23,UserData!$D$23=-1)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IF(AK561&gt;0, AJ561 * UserData!$D$35/2 + AK561 * UserData!$D$35/2 + COUNTIF(AL561:AO561,TRUE)/4 * UserData!$D$36 + COUNTIF(AP561:AS561,TRUE)/4 * UserData!$D$37 + COUNTIF(AT561:AW561,TRUE)/4 * UserData!$D$38 + COUNTIF(AX561:BA561,TRUE)/4 * UserData!$D$39 + COUNTIF(BB561:BL561,TRUE) * UserData!$D$40, 0)</f>
        <v>27.60840392739312</v>
      </c>
    </row>
    <row r="562" spans="1:66" x14ac:dyDescent="0.25">
      <c r="A562">
        <v>101</v>
      </c>
      <c r="B562" s="3">
        <v>2</v>
      </c>
      <c r="C562" s="28">
        <v>134737.47438521369</v>
      </c>
      <c r="D562">
        <v>51</v>
      </c>
      <c r="E562">
        <v>30</v>
      </c>
      <c r="F562">
        <v>8</v>
      </c>
      <c r="G562">
        <v>12.692539999999999</v>
      </c>
      <c r="H562">
        <v>3</v>
      </c>
      <c r="I562">
        <v>1</v>
      </c>
      <c r="J562">
        <v>0</v>
      </c>
      <c r="K562">
        <v>1</v>
      </c>
      <c r="L562">
        <v>1</v>
      </c>
      <c r="M562">
        <v>1</v>
      </c>
      <c r="N562">
        <v>0</v>
      </c>
      <c r="O562">
        <v>14</v>
      </c>
      <c r="P562">
        <v>7</v>
      </c>
      <c r="Q562">
        <v>0</v>
      </c>
      <c r="R562">
        <v>0</v>
      </c>
      <c r="S562">
        <v>0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2</v>
      </c>
      <c r="AD562">
        <v>1</v>
      </c>
      <c r="AE562">
        <v>13</v>
      </c>
      <c r="AF562">
        <v>8</v>
      </c>
      <c r="AG562">
        <v>27</v>
      </c>
      <c r="AH562">
        <v>6.3</v>
      </c>
      <c r="AJ562" t="b">
        <f>OR(AND(B562=1,UserData!$D$4=1), AND(B562=2,UserData!$D$5=1), AND(B562=3,UserData!$D$6=1), UserData!$D$4=-1)</f>
        <v>1</v>
      </c>
      <c r="AK562">
        <f>IF(UserData!$D$2 &lt;&gt; -1, 1 -MIN(1, ABS(C562 - (UserData!$D$2+UserData!$D$3) / 2) / ABS(UserData!$D$2- (UserData!$D$2+UserData!$D$3) / 2 )), 1)</f>
        <v>0.54407992844341191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0</v>
      </c>
      <c r="AQ562" t="b">
        <f>OR(H562&lt;=UserData!$D$14, UserData!$D$14=-1)</f>
        <v>1</v>
      </c>
      <c r="AR562" t="b">
        <f>OR(AH562&lt;=UserData!$D$13, UserData!$D$13=-1)</f>
        <v>1</v>
      </c>
      <c r="AS562" t="b">
        <f>AND(AQ562=TRUE,OR(I562=UserData!$D$15, UserData!$D$15=-1, UserData!$D$15=1))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1</v>
      </c>
      <c r="AZ562" t="b">
        <f>OR(Q562&lt;&gt;UserData!$D$24,UserData!$D$24=-1,UserData!$D$24=0)</f>
        <v>1</v>
      </c>
      <c r="BA562" s="12" t="b">
        <f>OR(R562=UserData!$D$23,UserData!$D$23=-1)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IF(AK562&gt;0, AJ562 * UserData!$D$35/2 + AK562 * UserData!$D$35/2 + COUNTIF(AL562:AO562,TRUE)/4 * UserData!$D$36 + COUNTIF(AP562:AS562,TRUE)/4 * UserData!$D$37 + COUNTIF(AT562:AW562,TRUE)/4 * UserData!$D$38 + COUNTIF(AX562:BA562,TRUE)/4 * UserData!$D$39 + COUNTIF(BB562:BL562,TRUE) * UserData!$D$40, 0)</f>
        <v>27.61019982110853</v>
      </c>
    </row>
    <row r="563" spans="1:66" x14ac:dyDescent="0.25">
      <c r="A563">
        <v>765</v>
      </c>
      <c r="B563" s="3">
        <v>2</v>
      </c>
      <c r="C563" s="28">
        <v>135857.68179422381</v>
      </c>
      <c r="D563">
        <v>55</v>
      </c>
      <c r="E563">
        <v>33</v>
      </c>
      <c r="F563">
        <v>11</v>
      </c>
      <c r="G563">
        <v>14.239850000000001</v>
      </c>
      <c r="H563">
        <v>12</v>
      </c>
      <c r="I563">
        <v>0</v>
      </c>
      <c r="J563">
        <v>1</v>
      </c>
      <c r="K563">
        <v>0</v>
      </c>
      <c r="L563">
        <v>1</v>
      </c>
      <c r="M563">
        <v>1</v>
      </c>
      <c r="N563">
        <v>0</v>
      </c>
      <c r="O563">
        <v>22</v>
      </c>
      <c r="P563">
        <v>5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11</v>
      </c>
      <c r="AF563">
        <v>54</v>
      </c>
      <c r="AG563">
        <v>23</v>
      </c>
      <c r="AH563">
        <v>4.4000000000000004</v>
      </c>
      <c r="AJ563" t="b">
        <f>OR(AND(B563=1,UserData!$D$4=1), AND(B563=2,UserData!$D$5=1), AND(B563=3,UserData!$D$6=1), UserData!$D$4=-1)</f>
        <v>1</v>
      </c>
      <c r="AK563">
        <f>IF(UserData!$D$2 &lt;&gt; -1, 1 -MIN(1, ABS(C563 - (UserData!$D$2+UserData!$D$3) / 2) / ABS(UserData!$D$2- (UserData!$D$2+UserData!$D$3) / 2 )), 1)</f>
        <v>0.54989912725178858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0</v>
      </c>
      <c r="AQ563" t="b">
        <f>OR(H563&lt;=UserData!$D$14, UserData!$D$14=-1)</f>
        <v>1</v>
      </c>
      <c r="AR563" t="b">
        <f>OR(AH563&lt;=UserData!$D$13, UserData!$D$13=-1)</f>
        <v>1</v>
      </c>
      <c r="AS563" t="b">
        <f>AND(AQ563=TRUE,OR(I563=UserData!$D$15, UserData!$D$15=-1, UserData!$D$15=1))</f>
        <v>1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1</v>
      </c>
      <c r="AZ563" t="b">
        <f>OR(Q563&lt;&gt;UserData!$D$24,UserData!$D$24=-1,UserData!$D$24=0)</f>
        <v>1</v>
      </c>
      <c r="BA563" s="12" t="b">
        <f>OR(R563=UserData!$D$23,UserData!$D$23=-1)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IF(AK563&gt;0, AJ563 * UserData!$D$35/2 + AK563 * UserData!$D$35/2 + COUNTIF(AL563:AO563,TRUE)/4 * UserData!$D$36 + COUNTIF(AP563:AS563,TRUE)/4 * UserData!$D$37 + COUNTIF(AT563:AW563,TRUE)/4 * UserData!$D$38 + COUNTIF(AX563:BA563,TRUE)/4 * UserData!$D$39 + COUNTIF(BB563:BL563,TRUE) * UserData!$D$40, 0)</f>
        <v>27.624747818129471</v>
      </c>
    </row>
    <row r="564" spans="1:66" x14ac:dyDescent="0.25">
      <c r="A564">
        <v>87</v>
      </c>
      <c r="B564" s="3">
        <v>2</v>
      </c>
      <c r="C564" s="28">
        <v>136104.76620571583</v>
      </c>
      <c r="D564">
        <v>42</v>
      </c>
      <c r="E564">
        <v>24</v>
      </c>
      <c r="F564">
        <v>6</v>
      </c>
      <c r="G564">
        <v>4.7377710000000004</v>
      </c>
      <c r="H564">
        <v>7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9</v>
      </c>
      <c r="P564">
        <v>8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12</v>
      </c>
      <c r="AF564">
        <v>7</v>
      </c>
      <c r="AG564">
        <v>21</v>
      </c>
      <c r="AH564">
        <v>5.0999999999999996</v>
      </c>
      <c r="AJ564" t="b">
        <f>OR(AND(B564=1,UserData!$D$4=1), AND(B564=2,UserData!$D$5=1), AND(B564=3,UserData!$D$6=1), UserData!$D$4=-1)</f>
        <v>1</v>
      </c>
      <c r="AK564">
        <f>IF(UserData!$D$2 &lt;&gt; -1, 1 -MIN(1, ABS(C564 - (UserData!$D$2+UserData!$D$3) / 2) / ABS(UserData!$D$2- (UserData!$D$2+UserData!$D$3) / 2 )), 1)</f>
        <v>0.55118266930066095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1</v>
      </c>
      <c r="AS564" t="b">
        <f>AND(AQ564=TRUE,OR(I564=UserData!$D$15, UserData!$D$15=-1, UserData!$D$15=1))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1</v>
      </c>
      <c r="AY564" t="b">
        <f>AND(OR(P564&gt;=UserData!$D$21, UserData!$D$21=-1), OR(P564&lt;UserData!$D$22, UserData!$D$22=-1))</f>
        <v>1</v>
      </c>
      <c r="AZ564" t="b">
        <f>OR(Q564&lt;&gt;UserData!$D$24,UserData!$D$24=-1,UserData!$D$24=0)</f>
        <v>1</v>
      </c>
      <c r="BA564" s="12" t="b">
        <f>OR(R564=UserData!$D$23,UserData!$D$23=-1)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IF(AK564&gt;0, AJ564 * UserData!$D$35/2 + AK564 * UserData!$D$35/2 + COUNTIF(AL564:AO564,TRUE)/4 * UserData!$D$36 + COUNTIF(AP564:AS564,TRUE)/4 * UserData!$D$37 + COUNTIF(AT564:AW564,TRUE)/4 * UserData!$D$38 + COUNTIF(AX564:BA564,TRUE)/4 * UserData!$D$39 + COUNTIF(BB564:BL564,TRUE) * UserData!$D$40, 0)</f>
        <v>28.877956673251653</v>
      </c>
    </row>
    <row r="565" spans="1:66" x14ac:dyDescent="0.25">
      <c r="A565">
        <v>274</v>
      </c>
      <c r="B565" s="3">
        <v>2</v>
      </c>
      <c r="C565" s="28">
        <v>138360.60335794283</v>
      </c>
      <c r="D565">
        <v>54</v>
      </c>
      <c r="E565">
        <v>35</v>
      </c>
      <c r="F565">
        <v>10</v>
      </c>
      <c r="G565">
        <v>10.80509</v>
      </c>
      <c r="H565">
        <v>10</v>
      </c>
      <c r="I565">
        <v>0</v>
      </c>
      <c r="J565">
        <v>1</v>
      </c>
      <c r="K565">
        <v>1</v>
      </c>
      <c r="L565">
        <v>0</v>
      </c>
      <c r="M565">
        <v>1</v>
      </c>
      <c r="N565">
        <v>0</v>
      </c>
      <c r="O565">
        <v>14</v>
      </c>
      <c r="P565">
        <v>3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9</v>
      </c>
      <c r="AF565">
        <v>18</v>
      </c>
      <c r="AG565">
        <v>28</v>
      </c>
      <c r="AH565">
        <v>5.5</v>
      </c>
      <c r="AJ565" t="b">
        <f>OR(AND(B565=1,UserData!$D$4=1), AND(B565=2,UserData!$D$5=1), AND(B565=3,UserData!$D$6=1), UserData!$D$4=-1)</f>
        <v>1</v>
      </c>
      <c r="AK565">
        <f>IF(UserData!$D$2 &lt;&gt; -1, 1 -MIN(1, ABS(C565 - (UserData!$D$2+UserData!$D$3) / 2) / ABS(UserData!$D$2- (UserData!$D$2+UserData!$D$3) / 2 )), 1)</f>
        <v>0.56290118210690188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0</v>
      </c>
      <c r="AQ565" t="b">
        <f>OR(H565&lt;=UserData!$D$14, UserData!$D$14=-1)</f>
        <v>1</v>
      </c>
      <c r="AR565" t="b">
        <f>OR(AH565&lt;=UserData!$D$13, UserData!$D$13=-1)</f>
        <v>1</v>
      </c>
      <c r="AS565" t="b">
        <f>AND(AQ565=TRUE,OR(I565=UserData!$D$15, UserData!$D$15=-1, UserData!$D$15=1))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1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1</v>
      </c>
      <c r="AZ565" t="b">
        <f>OR(Q565&lt;&gt;UserData!$D$24,UserData!$D$24=-1,UserData!$D$24=0)</f>
        <v>1</v>
      </c>
      <c r="BA565" s="12" t="b">
        <f>OR(R565=UserData!$D$23,UserData!$D$23=-1)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IF(AK565&gt;0, AJ565 * UserData!$D$35/2 + AK565 * UserData!$D$35/2 + COUNTIF(AL565:AO565,TRUE)/4 * UserData!$D$36 + COUNTIF(AP565:AS565,TRUE)/4 * UserData!$D$37 + COUNTIF(AT565:AW565,TRUE)/4 * UserData!$D$38 + COUNTIF(AX565:BA565,TRUE)/4 * UserData!$D$39 + COUNTIF(BB565:BL565,TRUE) * UserData!$D$40, 0)</f>
        <v>27.657252955267253</v>
      </c>
    </row>
    <row r="566" spans="1:66" x14ac:dyDescent="0.25">
      <c r="A566">
        <v>745</v>
      </c>
      <c r="B566" s="3">
        <v>2</v>
      </c>
      <c r="C566" s="28">
        <v>142147.0631523201</v>
      </c>
      <c r="D566">
        <v>63</v>
      </c>
      <c r="E566">
        <v>33</v>
      </c>
      <c r="F566">
        <v>14</v>
      </c>
      <c r="G566">
        <v>13.30875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1</v>
      </c>
      <c r="N566">
        <v>0</v>
      </c>
      <c r="O566">
        <v>17</v>
      </c>
      <c r="P566">
        <v>12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16</v>
      </c>
      <c r="AF566">
        <v>54</v>
      </c>
      <c r="AG566">
        <v>23</v>
      </c>
      <c r="AH566">
        <v>4.4000000000000004</v>
      </c>
      <c r="AJ566" t="b">
        <f>OR(AND(B566=1,UserData!$D$4=1), AND(B566=2,UserData!$D$5=1), AND(B566=3,UserData!$D$6=1), UserData!$D$4=-1)</f>
        <v>1</v>
      </c>
      <c r="AK566">
        <f>IF(UserData!$D$2 &lt;&gt; -1, 1 -MIN(1, ABS(C566 - (UserData!$D$2+UserData!$D$3) / 2) / ABS(UserData!$D$2- (UserData!$D$2+UserData!$D$3) / 2 )), 1)</f>
        <v>0.58257089875596146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0</v>
      </c>
      <c r="AQ566" t="b">
        <f>OR(H566&lt;=UserData!$D$14, UserData!$D$14=-1)</f>
        <v>1</v>
      </c>
      <c r="AR566" t="b">
        <f>OR(AH566&lt;=UserData!$D$13, UserData!$D$13=-1)</f>
        <v>1</v>
      </c>
      <c r="AS566" t="b">
        <f>AND(AQ566=TRUE,OR(I566=UserData!$D$15, UserData!$D$15=-1, UserData!$D$15=1))</f>
        <v>1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OR(R566=UserData!$D$23,UserData!$D$23=-1)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IF(AK566&gt;0, AJ566 * UserData!$D$35/2 + AK566 * UserData!$D$35/2 + COUNTIF(AL566:AO566,TRUE)/4 * UserData!$D$36 + COUNTIF(AP566:AS566,TRUE)/4 * UserData!$D$37 + COUNTIF(AT566:AW566,TRUE)/4 * UserData!$D$38 + COUNTIF(AX566:BA566,TRUE)/4 * UserData!$D$39 + COUNTIF(BB566:BL566,TRUE) * UserData!$D$40, 0)</f>
        <v>27.706427246889902</v>
      </c>
    </row>
    <row r="567" spans="1:66" x14ac:dyDescent="0.25">
      <c r="A567">
        <v>153</v>
      </c>
      <c r="B567" s="3">
        <v>2</v>
      </c>
      <c r="C567" s="28">
        <v>143405.01490028945</v>
      </c>
      <c r="D567">
        <v>46</v>
      </c>
      <c r="E567">
        <v>25</v>
      </c>
      <c r="F567">
        <v>7</v>
      </c>
      <c r="G567">
        <v>2.3985430000000001</v>
      </c>
      <c r="H567">
        <v>4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8</v>
      </c>
      <c r="Q567">
        <v>0</v>
      </c>
      <c r="R567">
        <v>0</v>
      </c>
      <c r="S567">
        <v>1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1</v>
      </c>
      <c r="AD567">
        <v>1</v>
      </c>
      <c r="AE567">
        <v>14</v>
      </c>
      <c r="AF567">
        <v>10</v>
      </c>
      <c r="AG567">
        <v>33</v>
      </c>
      <c r="AH567">
        <v>9.6999999999999993</v>
      </c>
      <c r="AJ567" t="b">
        <f>OR(AND(B567=1,UserData!$D$4=1), AND(B567=2,UserData!$D$5=1), AND(B567=3,UserData!$D$6=1), UserData!$D$4=-1)</f>
        <v>1</v>
      </c>
      <c r="AK567">
        <f>IF(UserData!$D$2 &lt;&gt; -1, 1 -MIN(1, ABS(C567 - (UserData!$D$2+UserData!$D$3) / 2) / ABS(UserData!$D$2- (UserData!$D$2+UserData!$D$3) / 2 )), 1)</f>
        <v>0.58910564513765795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OR(AH567&lt;=UserData!$D$13, UserData!$D$13=-1)</f>
        <v>1</v>
      </c>
      <c r="AS567" t="b">
        <f>AND(AQ567=TRUE,OR(I567=UserData!$D$15, UserData!$D$15=-1, UserData!$D$15=1))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1</v>
      </c>
      <c r="AY567" t="b">
        <f>AND(OR(P567&gt;=UserData!$D$21, UserData!$D$21=-1), OR(P567&lt;UserData!$D$22, UserData!$D$22=-1))</f>
        <v>1</v>
      </c>
      <c r="AZ567" t="b">
        <f>OR(Q567&lt;&gt;UserData!$D$24,UserData!$D$24=-1,UserData!$D$24=0)</f>
        <v>1</v>
      </c>
      <c r="BA567" s="12" t="b">
        <f>OR(R567=UserData!$D$23,UserData!$D$23=-1)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IF(AK567&gt;0, AJ567 * UserData!$D$35/2 + AK567 * UserData!$D$35/2 + COUNTIF(AL567:AO567,TRUE)/4 * UserData!$D$36 + COUNTIF(AP567:AS567,TRUE)/4 * UserData!$D$37 + COUNTIF(AT567:AW567,TRUE)/4 * UserData!$D$38 + COUNTIF(AX567:BA567,TRUE)/4 * UserData!$D$39 + COUNTIF(BB567:BL567,TRUE) * UserData!$D$40, 0)</f>
        <v>28.972764112844146</v>
      </c>
    </row>
    <row r="568" spans="1:66" x14ac:dyDescent="0.25">
      <c r="A568">
        <v>396</v>
      </c>
      <c r="B568" s="3">
        <v>2</v>
      </c>
      <c r="C568" s="28">
        <v>145920.99387257831</v>
      </c>
      <c r="D568">
        <v>52</v>
      </c>
      <c r="E568">
        <v>30</v>
      </c>
      <c r="F568">
        <v>8</v>
      </c>
      <c r="G568">
        <v>3.5009049999999999</v>
      </c>
      <c r="H568">
        <v>3</v>
      </c>
      <c r="I568">
        <v>1</v>
      </c>
      <c r="J568">
        <v>1</v>
      </c>
      <c r="K568">
        <v>1</v>
      </c>
      <c r="L568">
        <v>0</v>
      </c>
      <c r="M568">
        <v>1</v>
      </c>
      <c r="N568">
        <v>0</v>
      </c>
      <c r="O568">
        <v>7</v>
      </c>
      <c r="P568">
        <v>2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14</v>
      </c>
      <c r="AF568">
        <v>22</v>
      </c>
      <c r="AG568">
        <v>22</v>
      </c>
      <c r="AH568">
        <v>2.8</v>
      </c>
      <c r="AJ568" t="b">
        <f>OR(AND(B568=1,UserData!$D$4=1), AND(B568=2,UserData!$D$5=1), AND(B568=3,UserData!$D$6=1), UserData!$D$4=-1)</f>
        <v>1</v>
      </c>
      <c r="AK568">
        <f>IF(UserData!$D$2 &lt;&gt; -1, 1 -MIN(1, ABS(C568 - (UserData!$D$2+UserData!$D$3) / 2) / ABS(UserData!$D$2- (UserData!$D$2+UserData!$D$3) / 2 )), 1)</f>
        <v>0.60217552998191348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UserData!$D$15=1))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1</v>
      </c>
      <c r="AW568" t="b">
        <f>OR(N568=UserData!$D$16, UserData!$D$16=-1)</f>
        <v>1</v>
      </c>
      <c r="AX568" t="b">
        <f>OR(O568&gt;=UserData!$D$20, UserData!$D$20=-1)</f>
        <v>1</v>
      </c>
      <c r="AY568" t="b">
        <f>AND(OR(P568&gt;=UserData!$D$21, UserData!$D$21=-1), OR(P568&lt;UserData!$D$22, UserData!$D$22=-1))</f>
        <v>1</v>
      </c>
      <c r="AZ568" t="b">
        <f>OR(Q568&lt;&gt;UserData!$D$24,UserData!$D$24=-1,UserData!$D$24=0)</f>
        <v>1</v>
      </c>
      <c r="BA568" s="12" t="b">
        <f>OR(R568=UserData!$D$23,UserData!$D$23=-1)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IF(AK568&gt;0, AJ568 * UserData!$D$35/2 + AK568 * UserData!$D$35/2 + COUNTIF(AL568:AO568,TRUE)/4 * UserData!$D$36 + COUNTIF(AP568:AS568,TRUE)/4 * UserData!$D$37 + COUNTIF(AT568:AW568,TRUE)/4 * UserData!$D$38 + COUNTIF(AX568:BA568,TRUE)/4 * UserData!$D$39 + COUNTIF(BB568:BL568,TRUE) * UserData!$D$40, 0)</f>
        <v>29.005438824954783</v>
      </c>
    </row>
    <row r="569" spans="1:66" x14ac:dyDescent="0.25">
      <c r="A569">
        <v>898</v>
      </c>
      <c r="B569" s="3">
        <v>2</v>
      </c>
      <c r="C569" s="28">
        <v>146078.90297640988</v>
      </c>
      <c r="D569">
        <v>59</v>
      </c>
      <c r="E569">
        <v>32</v>
      </c>
      <c r="F569">
        <v>7</v>
      </c>
      <c r="G569">
        <v>11.943849999999999</v>
      </c>
      <c r="H569">
        <v>15</v>
      </c>
      <c r="I569">
        <v>1</v>
      </c>
      <c r="J569">
        <v>1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11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20</v>
      </c>
      <c r="AF569">
        <v>61</v>
      </c>
      <c r="AG569">
        <v>16</v>
      </c>
      <c r="AH569">
        <v>3.8</v>
      </c>
      <c r="AJ569" t="b">
        <f>OR(AND(B569=1,UserData!$D$4=1), AND(B569=2,UserData!$D$5=1), AND(B569=3,UserData!$D$6=1), UserData!$D$4=-1)</f>
        <v>1</v>
      </c>
      <c r="AK569">
        <f>IF(UserData!$D$2 &lt;&gt; -1, 1 -MIN(1, ABS(C569 - (UserData!$D$2+UserData!$D$3) / 2) / ABS(UserData!$D$2- (UserData!$D$2+UserData!$D$3) / 2 )), 1)</f>
        <v>0.60299582849222277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0</v>
      </c>
      <c r="AQ569" t="b">
        <f>OR(H569&lt;=UserData!$D$14, UserData!$D$14=-1)</f>
        <v>1</v>
      </c>
      <c r="AR569" t="b">
        <f>OR(AH569&lt;=UserData!$D$13, UserData!$D$13=-1)</f>
        <v>1</v>
      </c>
      <c r="AS569" t="b">
        <f>AND(AQ569=TRUE,OR(I569=UserData!$D$15, UserData!$D$15=-1, UserData!$D$15=1))</f>
        <v>1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OR(R569=UserData!$D$23,UserData!$D$23=-1)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IF(AK569&gt;0, AJ569 * UserData!$D$35/2 + AK569 * UserData!$D$35/2 + COUNTIF(AL569:AO569,TRUE)/4 * UserData!$D$36 + COUNTIF(AP569:AS569,TRUE)/4 * UserData!$D$37 + COUNTIF(AT569:AW569,TRUE)/4 * UserData!$D$38 + COUNTIF(AX569:BA569,TRUE)/4 * UserData!$D$39 + COUNTIF(BB569:BL569,TRUE) * UserData!$D$40, 0)</f>
        <v>27.757489571230558</v>
      </c>
    </row>
    <row r="570" spans="1:66" x14ac:dyDescent="0.25">
      <c r="A570">
        <v>1112</v>
      </c>
      <c r="B570" s="3">
        <v>2</v>
      </c>
      <c r="C570" s="28">
        <v>147808.15421327858</v>
      </c>
      <c r="D570">
        <v>52</v>
      </c>
      <c r="E570">
        <v>34</v>
      </c>
      <c r="F570">
        <v>10</v>
      </c>
      <c r="G570">
        <v>5.6115729999999999</v>
      </c>
      <c r="H570">
        <v>15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14</v>
      </c>
      <c r="P570">
        <v>4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8</v>
      </c>
      <c r="AF570">
        <v>81</v>
      </c>
      <c r="AG570">
        <v>39</v>
      </c>
      <c r="AH570">
        <v>9.5</v>
      </c>
      <c r="AJ570" t="b">
        <f>OR(AND(B570=1,UserData!$D$4=1), AND(B570=2,UserData!$D$5=1), AND(B570=3,UserData!$D$6=1), UserData!$D$4=-1)</f>
        <v>1</v>
      </c>
      <c r="AK570">
        <f>IF(UserData!$D$2 &lt;&gt; -1, 1 -MIN(1, ABS(C570 - (UserData!$D$2+UserData!$D$3) / 2) / ABS(UserData!$D$2- (UserData!$D$2+UserData!$D$3) / 2 )), 1)</f>
        <v>0.61197885847045008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OR(AH570&lt;=UserData!$D$13, UserData!$D$13=-1)</f>
        <v>1</v>
      </c>
      <c r="AS570" t="b">
        <f>AND(AQ570=TRUE,OR(I570=UserData!$D$15, UserData!$D$15=-1, UserData!$D$15=1))</f>
        <v>1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1</v>
      </c>
      <c r="AZ570" t="b">
        <f>OR(Q570&lt;&gt;UserData!$D$24,UserData!$D$24=-1,UserData!$D$24=0)</f>
        <v>1</v>
      </c>
      <c r="BA570" s="12" t="b">
        <f>OR(R570=UserData!$D$23,UserData!$D$23=-1)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IF(AK570&gt;0, AJ570 * UserData!$D$35/2 + AK570 * UserData!$D$35/2 + COUNTIF(AL570:AO570,TRUE)/4 * UserData!$D$36 + COUNTIF(AP570:AS570,TRUE)/4 * UserData!$D$37 + COUNTIF(AT570:AW570,TRUE)/4 * UserData!$D$38 + COUNTIF(AX570:BA570,TRUE)/4 * UserData!$D$39 + COUNTIF(BB570:BL570,TRUE) * UserData!$D$40, 0)</f>
        <v>29.029947146176127</v>
      </c>
    </row>
    <row r="571" spans="1:66" x14ac:dyDescent="0.25">
      <c r="A571">
        <v>3</v>
      </c>
      <c r="B571" s="3">
        <v>2</v>
      </c>
      <c r="C571" s="28">
        <v>149120.98984717298</v>
      </c>
      <c r="D571">
        <v>52</v>
      </c>
      <c r="E571">
        <v>31</v>
      </c>
      <c r="F571">
        <v>8</v>
      </c>
      <c r="G571">
        <v>0.32386599999999999</v>
      </c>
      <c r="H571">
        <v>5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7</v>
      </c>
      <c r="P571">
        <v>7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13</v>
      </c>
      <c r="AF571">
        <v>1</v>
      </c>
      <c r="AG571">
        <v>11</v>
      </c>
      <c r="AH571">
        <v>3.1</v>
      </c>
      <c r="AJ571" t="b">
        <f>OR(AND(B571=1,UserData!$D$4=1), AND(B571=2,UserData!$D$5=1), AND(B571=3,UserData!$D$6=1), UserData!$D$4=-1)</f>
        <v>1</v>
      </c>
      <c r="AK571">
        <f>IF(UserData!$D$2 &lt;&gt; -1, 1 -MIN(1, ABS(C571 - (UserData!$D$2+UserData!$D$3) / 2) / ABS(UserData!$D$2- (UserData!$D$2+UserData!$D$3) / 2 )), 1)</f>
        <v>0.61879871298569877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UserData!$D$15=1))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1</v>
      </c>
      <c r="AW571" t="b">
        <f>OR(N571=UserData!$D$16, UserData!$D$16=-1)</f>
        <v>1</v>
      </c>
      <c r="AX571" t="b">
        <f>OR(O571&gt;=UserData!$D$20, UserData!$D$20=-1)</f>
        <v>1</v>
      </c>
      <c r="AY571" t="b">
        <f>AND(OR(P571&gt;=UserData!$D$21, UserData!$D$21=-1), OR(P571&lt;UserData!$D$22, UserData!$D$22=-1))</f>
        <v>1</v>
      </c>
      <c r="AZ571" t="b">
        <f>OR(Q571&lt;&gt;UserData!$D$24,UserData!$D$24=-1,UserData!$D$24=0)</f>
        <v>1</v>
      </c>
      <c r="BA571" s="12" t="b">
        <f>OR(R571=UserData!$D$23,UserData!$D$23=-1)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IF(AK571&gt;0, AJ571 * UserData!$D$35/2 + AK571 * UserData!$D$35/2 + COUNTIF(AL571:AO571,TRUE)/4 * UserData!$D$36 + COUNTIF(AP571:AS571,TRUE)/4 * UserData!$D$37 + COUNTIF(AT571:AW571,TRUE)/4 * UserData!$D$38 + COUNTIF(AX571:BA571,TRUE)/4 * UserData!$D$39 + COUNTIF(BB571:BL571,TRUE) * UserData!$D$40, 0)</f>
        <v>29.046996782464248</v>
      </c>
    </row>
    <row r="572" spans="1:66" x14ac:dyDescent="0.25">
      <c r="A572">
        <v>4</v>
      </c>
      <c r="B572" s="3">
        <v>2</v>
      </c>
      <c r="C572" s="28">
        <v>149120.98984717298</v>
      </c>
      <c r="D572">
        <v>52</v>
      </c>
      <c r="E572">
        <v>31</v>
      </c>
      <c r="F572">
        <v>8</v>
      </c>
      <c r="G572">
        <v>0.32386599999999999</v>
      </c>
      <c r="H572">
        <v>5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7</v>
      </c>
      <c r="P572">
        <v>7</v>
      </c>
      <c r="Q572">
        <v>0</v>
      </c>
      <c r="R572">
        <v>1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4</v>
      </c>
      <c r="AD572">
        <v>1</v>
      </c>
      <c r="AE572">
        <v>13</v>
      </c>
      <c r="AF572">
        <v>1</v>
      </c>
      <c r="AG572">
        <v>11</v>
      </c>
      <c r="AH572">
        <v>3.1</v>
      </c>
      <c r="AJ572" t="b">
        <f>OR(AND(B572=1,UserData!$D$4=1), AND(B572=2,UserData!$D$5=1), AND(B572=3,UserData!$D$6=1), UserData!$D$4=-1)</f>
        <v>1</v>
      </c>
      <c r="AK572">
        <f>IF(UserData!$D$2 &lt;&gt; -1, 1 -MIN(1, ABS(C572 - (UserData!$D$2+UserData!$D$3) / 2) / ABS(UserData!$D$2- (UserData!$D$2+UserData!$D$3) / 2 )), 1)</f>
        <v>0.61879871298569877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UserData!$D$15=1))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1</v>
      </c>
      <c r="AW572" t="b">
        <f>OR(N572=UserData!$D$16, UserData!$D$16=-1)</f>
        <v>1</v>
      </c>
      <c r="AX572" t="b">
        <f>OR(O572&gt;=UserData!$D$20, UserData!$D$20=-1)</f>
        <v>1</v>
      </c>
      <c r="AY572" t="b">
        <f>AND(OR(P572&gt;=UserData!$D$21, UserData!$D$21=-1), OR(P572&lt;UserData!$D$22, UserData!$D$22=-1))</f>
        <v>1</v>
      </c>
      <c r="AZ572" t="b">
        <f>OR(Q572&lt;&gt;UserData!$D$24,UserData!$D$24=-1,UserData!$D$24=0)</f>
        <v>1</v>
      </c>
      <c r="BA572" s="12" t="b">
        <f>OR(R572=UserData!$D$23,UserData!$D$23=-1)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IF(AK572&gt;0, AJ572 * UserData!$D$35/2 + AK572 * UserData!$D$35/2 + COUNTIF(AL572:AO572,TRUE)/4 * UserData!$D$36 + COUNTIF(AP572:AS572,TRUE)/4 * UserData!$D$37 + COUNTIF(AT572:AW572,TRUE)/4 * UserData!$D$38 + COUNTIF(AX572:BA572,TRUE)/4 * UserData!$D$39 + COUNTIF(BB572:BL572,TRUE) * UserData!$D$40, 0)</f>
        <v>29.046996782464248</v>
      </c>
    </row>
    <row r="573" spans="1:66" x14ac:dyDescent="0.25">
      <c r="A573">
        <v>6</v>
      </c>
      <c r="B573" s="3">
        <v>2</v>
      </c>
      <c r="C573" s="28">
        <v>149120.98984717298</v>
      </c>
      <c r="D573">
        <v>52</v>
      </c>
      <c r="E573">
        <v>31</v>
      </c>
      <c r="F573">
        <v>8</v>
      </c>
      <c r="G573">
        <v>0.32386599999999999</v>
      </c>
      <c r="H573">
        <v>5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7</v>
      </c>
      <c r="P573">
        <v>7</v>
      </c>
      <c r="Q573">
        <v>0</v>
      </c>
      <c r="R573">
        <v>1</v>
      </c>
      <c r="S573">
        <v>0</v>
      </c>
      <c r="T573">
        <v>0</v>
      </c>
      <c r="U573">
        <v>0</v>
      </c>
      <c r="V573">
        <v>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4</v>
      </c>
      <c r="AD573">
        <v>1</v>
      </c>
      <c r="AE573">
        <v>13</v>
      </c>
      <c r="AF573">
        <v>1</v>
      </c>
      <c r="AG573">
        <v>11</v>
      </c>
      <c r="AH573">
        <v>3.1</v>
      </c>
      <c r="AJ573" t="b">
        <f>OR(AND(B573=1,UserData!$D$4=1), AND(B573=2,UserData!$D$5=1), AND(B573=3,UserData!$D$6=1), UserData!$D$4=-1)</f>
        <v>1</v>
      </c>
      <c r="AK573">
        <f>IF(UserData!$D$2 &lt;&gt; -1, 1 -MIN(1, ABS(C573 - (UserData!$D$2+UserData!$D$3) / 2) / ABS(UserData!$D$2- (UserData!$D$2+UserData!$D$3) / 2 )), 1)</f>
        <v>0.61879871298569877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UserData!$D$15=1))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1</v>
      </c>
      <c r="AW573" t="b">
        <f>OR(N573=UserData!$D$16, UserData!$D$16=-1)</f>
        <v>1</v>
      </c>
      <c r="AX573" t="b">
        <f>OR(O573&gt;=UserData!$D$20, UserData!$D$20=-1)</f>
        <v>1</v>
      </c>
      <c r="AY573" t="b">
        <f>AND(OR(P573&gt;=UserData!$D$21, UserData!$D$21=-1), OR(P573&lt;UserData!$D$22, UserData!$D$22=-1))</f>
        <v>1</v>
      </c>
      <c r="AZ573" t="b">
        <f>OR(Q573&lt;&gt;UserData!$D$24,UserData!$D$24=-1,UserData!$D$24=0)</f>
        <v>1</v>
      </c>
      <c r="BA573" s="12" t="b">
        <f>OR(R573=UserData!$D$23,UserData!$D$23=-1)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IF(AK573&gt;0, AJ573 * UserData!$D$35/2 + AK573 * UserData!$D$35/2 + COUNTIF(AL573:AO573,TRUE)/4 * UserData!$D$36 + COUNTIF(AP573:AS573,TRUE)/4 * UserData!$D$37 + COUNTIF(AT573:AW573,TRUE)/4 * UserData!$D$38 + COUNTIF(AX573:BA573,TRUE)/4 * UserData!$D$39 + COUNTIF(BB573:BL573,TRUE) * UserData!$D$40, 0)</f>
        <v>29.046996782464248</v>
      </c>
    </row>
    <row r="574" spans="1:66" x14ac:dyDescent="0.25">
      <c r="A574">
        <v>8</v>
      </c>
      <c r="B574" s="3">
        <v>2</v>
      </c>
      <c r="C574" s="28">
        <v>149120.98984717298</v>
      </c>
      <c r="D574">
        <v>52</v>
      </c>
      <c r="E574">
        <v>31</v>
      </c>
      <c r="F574">
        <v>8</v>
      </c>
      <c r="G574">
        <v>0.32386599999999999</v>
      </c>
      <c r="H574">
        <v>5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7</v>
      </c>
      <c r="P574">
        <v>7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4</v>
      </c>
      <c r="AD574">
        <v>1</v>
      </c>
      <c r="AE574">
        <v>13</v>
      </c>
      <c r="AF574">
        <v>1</v>
      </c>
      <c r="AG574">
        <v>11</v>
      </c>
      <c r="AH574">
        <v>3.1</v>
      </c>
      <c r="AJ574" t="b">
        <f>OR(AND(B574=1,UserData!$D$4=1), AND(B574=2,UserData!$D$5=1), AND(B574=3,UserData!$D$6=1), UserData!$D$4=-1)</f>
        <v>1</v>
      </c>
      <c r="AK574">
        <f>IF(UserData!$D$2 &lt;&gt; -1, 1 -MIN(1, ABS(C574 - (UserData!$D$2+UserData!$D$3) / 2) / ABS(UserData!$D$2- (UserData!$D$2+UserData!$D$3) / 2 )), 1)</f>
        <v>0.61879871298569877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1</v>
      </c>
      <c r="AS574" t="b">
        <f>AND(AQ574=TRUE,OR(I574=UserData!$D$15, UserData!$D$15=-1, UserData!$D$15=1))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1</v>
      </c>
      <c r="AW574" t="b">
        <f>OR(N574=UserData!$D$16, UserData!$D$16=-1)</f>
        <v>1</v>
      </c>
      <c r="AX574" t="b">
        <f>OR(O574&gt;=UserData!$D$20, UserData!$D$20=-1)</f>
        <v>1</v>
      </c>
      <c r="AY574" t="b">
        <f>AND(OR(P574&gt;=UserData!$D$21, UserData!$D$21=-1), OR(P574&lt;UserData!$D$22, UserData!$D$22=-1))</f>
        <v>1</v>
      </c>
      <c r="AZ574" t="b">
        <f>OR(Q574&lt;&gt;UserData!$D$24,UserData!$D$24=-1,UserData!$D$24=0)</f>
        <v>1</v>
      </c>
      <c r="BA574" s="12" t="b">
        <f>OR(R574=UserData!$D$23,UserData!$D$23=-1)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IF(AK574&gt;0, AJ574 * UserData!$D$35/2 + AK574 * UserData!$D$35/2 + COUNTIF(AL574:AO574,TRUE)/4 * UserData!$D$36 + COUNTIF(AP574:AS574,TRUE)/4 * UserData!$D$37 + COUNTIF(AT574:AW574,TRUE)/4 * UserData!$D$38 + COUNTIF(AX574:BA574,TRUE)/4 * UserData!$D$39 + COUNTIF(BB574:BL574,TRUE) * UserData!$D$40, 0)</f>
        <v>29.046996782464248</v>
      </c>
    </row>
    <row r="575" spans="1:66" x14ac:dyDescent="0.25">
      <c r="A575">
        <v>11</v>
      </c>
      <c r="B575" s="3">
        <v>2</v>
      </c>
      <c r="C575" s="28">
        <v>149120.98984717298</v>
      </c>
      <c r="D575">
        <v>52</v>
      </c>
      <c r="E575">
        <v>31</v>
      </c>
      <c r="F575">
        <v>8</v>
      </c>
      <c r="G575">
        <v>0.32386599999999999</v>
      </c>
      <c r="H575">
        <v>5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7</v>
      </c>
      <c r="P575">
        <v>7</v>
      </c>
      <c r="Q575">
        <v>0</v>
      </c>
      <c r="R575">
        <v>1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4</v>
      </c>
      <c r="AD575">
        <v>1</v>
      </c>
      <c r="AE575">
        <v>13</v>
      </c>
      <c r="AF575">
        <v>1</v>
      </c>
      <c r="AG575">
        <v>11</v>
      </c>
      <c r="AH575">
        <v>3.1</v>
      </c>
      <c r="AJ575" t="b">
        <f>OR(AND(B575=1,UserData!$D$4=1), AND(B575=2,UserData!$D$5=1), AND(B575=3,UserData!$D$6=1), UserData!$D$4=-1)</f>
        <v>1</v>
      </c>
      <c r="AK575">
        <f>IF(UserData!$D$2 &lt;&gt; -1, 1 -MIN(1, ABS(C575 - (UserData!$D$2+UserData!$D$3) / 2) / ABS(UserData!$D$2- (UserData!$D$2+UserData!$D$3) / 2 )), 1)</f>
        <v>0.61879871298569877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UserData!$D$15=1))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1</v>
      </c>
      <c r="AW575" t="b">
        <f>OR(N575=UserData!$D$16, UserData!$D$16=-1)</f>
        <v>1</v>
      </c>
      <c r="AX575" t="b">
        <f>OR(O575&gt;=UserData!$D$20, UserData!$D$20=-1)</f>
        <v>1</v>
      </c>
      <c r="AY575" t="b">
        <f>AND(OR(P575&gt;=UserData!$D$21, UserData!$D$21=-1), OR(P575&lt;UserData!$D$22, UserData!$D$22=-1))</f>
        <v>1</v>
      </c>
      <c r="AZ575" t="b">
        <f>OR(Q575&lt;&gt;UserData!$D$24,UserData!$D$24=-1,UserData!$D$24=0)</f>
        <v>1</v>
      </c>
      <c r="BA575" s="12" t="b">
        <f>OR(R575=UserData!$D$23,UserData!$D$23=-1)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IF(AK575&gt;0, AJ575 * UserData!$D$35/2 + AK575 * UserData!$D$35/2 + COUNTIF(AL575:AO575,TRUE)/4 * UserData!$D$36 + COUNTIF(AP575:AS575,TRUE)/4 * UserData!$D$37 + COUNTIF(AT575:AW575,TRUE)/4 * UserData!$D$38 + COUNTIF(AX575:BA575,TRUE)/4 * UserData!$D$39 + COUNTIF(BB575:BL575,TRUE) * UserData!$D$40, 0)</f>
        <v>29.046996782464248</v>
      </c>
    </row>
    <row r="576" spans="1:66" x14ac:dyDescent="0.25">
      <c r="A576">
        <v>143</v>
      </c>
      <c r="B576" s="3">
        <v>2</v>
      </c>
      <c r="C576" s="28">
        <v>150952.6373323639</v>
      </c>
      <c r="D576">
        <v>53</v>
      </c>
      <c r="E576">
        <v>32</v>
      </c>
      <c r="F576">
        <v>8</v>
      </c>
      <c r="G576">
        <v>2.466383</v>
      </c>
      <c r="H576">
        <v>10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0</v>
      </c>
      <c r="O576">
        <v>11</v>
      </c>
      <c r="P576">
        <v>3</v>
      </c>
      <c r="Q576">
        <v>0</v>
      </c>
      <c r="R576">
        <v>0</v>
      </c>
      <c r="S576">
        <v>1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1</v>
      </c>
      <c r="AD576">
        <v>1</v>
      </c>
      <c r="AE576">
        <v>13</v>
      </c>
      <c r="AF576">
        <v>9</v>
      </c>
      <c r="AG576">
        <v>17</v>
      </c>
      <c r="AH576">
        <v>7.4</v>
      </c>
      <c r="AJ576" t="b">
        <f>OR(AND(B576=1,UserData!$D$4=1), AND(B576=2,UserData!$D$5=1), AND(B576=3,UserData!$D$6=1), UserData!$D$4=-1)</f>
        <v>1</v>
      </c>
      <c r="AK576">
        <f>IF(UserData!$D$2 &lt;&gt; -1, 1 -MIN(1, ABS(C576 - (UserData!$D$2+UserData!$D$3) / 2) / ABS(UserData!$D$2- (UserData!$D$2+UserData!$D$3) / 2 )), 1)</f>
        <v>0.62831366600016569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OR(AH576&lt;=UserData!$D$13, UserData!$D$13=-1)</f>
        <v>1</v>
      </c>
      <c r="AS576" t="b">
        <f>AND(AQ576=TRUE,OR(I576=UserData!$D$15, UserData!$D$15=-1, UserData!$D$15=1))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1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1</v>
      </c>
      <c r="AZ576" t="b">
        <f>OR(Q576&lt;&gt;UserData!$D$24,UserData!$D$24=-1,UserData!$D$24=0)</f>
        <v>1</v>
      </c>
      <c r="BA576" s="12" t="b">
        <f>OR(R576=UserData!$D$23,UserData!$D$23=-1)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IF(AK576&gt;0, AJ576 * UserData!$D$35/2 + AK576 * UserData!$D$35/2 + COUNTIF(AL576:AO576,TRUE)/4 * UserData!$D$36 + COUNTIF(AP576:AS576,TRUE)/4 * UserData!$D$37 + COUNTIF(AT576:AW576,TRUE)/4 * UserData!$D$38 + COUNTIF(AX576:BA576,TRUE)/4 * UserData!$D$39 + COUNTIF(BB576:BL576,TRUE) * UserData!$D$40, 0)</f>
        <v>29.070784165000415</v>
      </c>
    </row>
    <row r="577" spans="1:66" x14ac:dyDescent="0.25">
      <c r="A577">
        <v>390</v>
      </c>
      <c r="B577" s="3">
        <v>2</v>
      </c>
      <c r="C577" s="28">
        <v>153468.57856647769</v>
      </c>
      <c r="D577">
        <v>50</v>
      </c>
      <c r="E577">
        <v>30</v>
      </c>
      <c r="F577">
        <v>7</v>
      </c>
      <c r="G577">
        <v>2.9950420000000002</v>
      </c>
      <c r="H577">
        <v>10</v>
      </c>
      <c r="I577">
        <v>1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9</v>
      </c>
      <c r="P577">
        <v>4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v>13</v>
      </c>
      <c r="AF577">
        <v>22</v>
      </c>
      <c r="AG577">
        <v>22</v>
      </c>
      <c r="AH577">
        <v>2.8</v>
      </c>
      <c r="AJ577" t="b">
        <f>OR(AND(B577=1,UserData!$D$4=1), AND(B577=2,UserData!$D$5=1), AND(B577=3,UserData!$D$6=1), UserData!$D$4=-1)</f>
        <v>1</v>
      </c>
      <c r="AK577">
        <f>IF(UserData!$D$2 &lt;&gt; -1, 1 -MIN(1, ABS(C577 - (UserData!$D$2+UserData!$D$3) / 2) / ABS(UserData!$D$2- (UserData!$D$2+UserData!$D$3) / 2 )), 1)</f>
        <v>0.64138335480399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UserData!$D$15=1))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1</v>
      </c>
      <c r="AW577" t="b">
        <f>OR(N577=UserData!$D$16, UserData!$D$16=-1)</f>
        <v>1</v>
      </c>
      <c r="AX577" t="b">
        <f>OR(O577&gt;=UserData!$D$20, UserData!$D$20=-1)</f>
        <v>1</v>
      </c>
      <c r="AY577" t="b">
        <f>AND(OR(P577&gt;=UserData!$D$21, UserData!$D$21=-1), OR(P577&lt;UserData!$D$22, UserData!$D$22=-1))</f>
        <v>1</v>
      </c>
      <c r="AZ577" t="b">
        <f>OR(Q577&lt;&gt;UserData!$D$24,UserData!$D$24=-1,UserData!$D$24=0)</f>
        <v>1</v>
      </c>
      <c r="BA577" s="12" t="b">
        <f>OR(R577=UserData!$D$23,UserData!$D$23=-1)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IF(AK577&gt;0, AJ577 * UserData!$D$35/2 + AK577 * UserData!$D$35/2 + COUNTIF(AL577:AO577,TRUE)/4 * UserData!$D$36 + COUNTIF(AP577:AS577,TRUE)/4 * UserData!$D$37 + COUNTIF(AT577:AW577,TRUE)/4 * UserData!$D$38 + COUNTIF(AX577:BA577,TRUE)/4 * UserData!$D$39 + COUNTIF(BB577:BL577,TRUE) * UserData!$D$40, 0)</f>
        <v>29.103458387009976</v>
      </c>
    </row>
    <row r="578" spans="1:66" x14ac:dyDescent="0.25">
      <c r="A578">
        <v>691</v>
      </c>
      <c r="B578" s="3">
        <v>2</v>
      </c>
      <c r="C578" s="28">
        <v>153805.03955589718</v>
      </c>
      <c r="D578">
        <v>59</v>
      </c>
      <c r="E578">
        <v>33</v>
      </c>
      <c r="F578">
        <v>9</v>
      </c>
      <c r="G578">
        <v>12.78551</v>
      </c>
      <c r="H578">
        <v>11</v>
      </c>
      <c r="I578">
        <v>1</v>
      </c>
      <c r="J578">
        <v>0</v>
      </c>
      <c r="K578">
        <v>1</v>
      </c>
      <c r="L578">
        <v>1</v>
      </c>
      <c r="M578">
        <v>1</v>
      </c>
      <c r="N578">
        <v>0</v>
      </c>
      <c r="O578">
        <v>18</v>
      </c>
      <c r="P578">
        <v>16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17</v>
      </c>
      <c r="AF578">
        <v>49</v>
      </c>
      <c r="AG578">
        <v>12</v>
      </c>
      <c r="AH578">
        <v>2.4</v>
      </c>
      <c r="AJ578" t="b">
        <f>OR(AND(B578=1,UserData!$D$4=1), AND(B578=2,UserData!$D$5=1), AND(B578=3,UserData!$D$6=1), UserData!$D$4=-1)</f>
        <v>1</v>
      </c>
      <c r="AK578">
        <f>IF(UserData!$D$2 &lt;&gt; -1, 1 -MIN(1, ABS(C578 - (UserData!$D$2+UserData!$D$3) / 2) / ABS(UserData!$D$2- (UserData!$D$2+UserData!$D$3) / 2 )), 1)</f>
        <v>0.6431311859403912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0</v>
      </c>
      <c r="AQ578" t="b">
        <f>OR(H578&lt;=UserData!$D$14, UserData!$D$14=-1)</f>
        <v>1</v>
      </c>
      <c r="AR578" t="b">
        <f>OR(AH578&lt;=UserData!$D$13, UserData!$D$13=-1)</f>
        <v>1</v>
      </c>
      <c r="AS578" t="b">
        <f>AND(AQ578=TRUE,OR(I578=UserData!$D$15, UserData!$D$15=-1, UserData!$D$15=1))</f>
        <v>1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OR(R578=UserData!$D$23,UserData!$D$23=-1)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IF(AK578&gt;0, AJ578 * UserData!$D$35/2 + AK578 * UserData!$D$35/2 + COUNTIF(AL578:AO578,TRUE)/4 * UserData!$D$36 + COUNTIF(AP578:AS578,TRUE)/4 * UserData!$D$37 + COUNTIF(AT578:AW578,TRUE)/4 * UserData!$D$38 + COUNTIF(AX578:BA578,TRUE)/4 * UserData!$D$39 + COUNTIF(BB578:BL578,TRUE) * UserData!$D$40, 0)</f>
        <v>27.857827964850976</v>
      </c>
    </row>
    <row r="579" spans="1:66" x14ac:dyDescent="0.25">
      <c r="A579">
        <v>951</v>
      </c>
      <c r="B579" s="3">
        <v>2</v>
      </c>
      <c r="C579" s="28">
        <v>154726.44225870527</v>
      </c>
      <c r="D579">
        <v>62</v>
      </c>
      <c r="E579">
        <v>40</v>
      </c>
      <c r="F579">
        <v>8</v>
      </c>
      <c r="G579">
        <v>1.4893069999999999</v>
      </c>
      <c r="H579">
        <v>10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8</v>
      </c>
      <c r="P579">
        <v>3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3</v>
      </c>
      <c r="AD579">
        <v>0</v>
      </c>
      <c r="AE579">
        <v>14</v>
      </c>
      <c r="AF579">
        <v>65</v>
      </c>
      <c r="AG579">
        <v>31</v>
      </c>
      <c r="AH579">
        <v>4.4000000000000004</v>
      </c>
      <c r="AJ579" t="b">
        <f>OR(AND(B579=1,UserData!$D$4=1), AND(B579=2,UserData!$D$5=1), AND(B579=3,UserData!$D$6=1), UserData!$D$4=-1)</f>
        <v>1</v>
      </c>
      <c r="AK579">
        <f>IF(UserData!$D$2 &lt;&gt; -1, 1 -MIN(1, ABS(C579 - (UserData!$D$2+UserData!$D$3) / 2) / ABS(UserData!$D$2- (UserData!$D$2+UserData!$D$3) / 2 )), 1)</f>
        <v>0.64791764375801431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UserData!$D$15=1))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1</v>
      </c>
      <c r="AW579" t="b">
        <f>OR(N579=UserData!$D$16, UserData!$D$16=-1)</f>
        <v>1</v>
      </c>
      <c r="AX579" t="b">
        <f>OR(O579&gt;=UserData!$D$20, UserData!$D$20=-1)</f>
        <v>1</v>
      </c>
      <c r="AY579" t="b">
        <f>AND(OR(P579&gt;=UserData!$D$21, UserData!$D$21=-1), OR(P579&lt;UserData!$D$22, UserData!$D$22=-1))</f>
        <v>1</v>
      </c>
      <c r="AZ579" t="b">
        <f>OR(Q579&lt;&gt;UserData!$D$24,UserData!$D$24=-1,UserData!$D$24=0)</f>
        <v>1</v>
      </c>
      <c r="BA579" s="12" t="b">
        <f>OR(R579=UserData!$D$23,UserData!$D$23=-1)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IF(AK579&gt;0, AJ579 * UserData!$D$35/2 + AK579 * UserData!$D$35/2 + COUNTIF(AL579:AO579,TRUE)/4 * UserData!$D$36 + COUNTIF(AP579:AS579,TRUE)/4 * UserData!$D$37 + COUNTIF(AT579:AW579,TRUE)/4 * UserData!$D$38 + COUNTIF(AX579:BA579,TRUE)/4 * UserData!$D$39 + COUNTIF(BB579:BL579,TRUE) * UserData!$D$40, 0)</f>
        <v>29.119794109395038</v>
      </c>
    </row>
    <row r="580" spans="1:66" x14ac:dyDescent="0.25">
      <c r="A580">
        <v>1114</v>
      </c>
      <c r="B580" s="3">
        <v>2</v>
      </c>
      <c r="C580" s="28">
        <v>156846.04459897531</v>
      </c>
      <c r="D580">
        <v>58</v>
      </c>
      <c r="E580">
        <v>30</v>
      </c>
      <c r="F580">
        <v>10</v>
      </c>
      <c r="G580">
        <v>6.0674460000000003</v>
      </c>
      <c r="H580">
        <v>10</v>
      </c>
      <c r="I580">
        <v>1</v>
      </c>
      <c r="J580">
        <v>1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5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18</v>
      </c>
      <c r="AF580">
        <v>81</v>
      </c>
      <c r="AG580">
        <v>39</v>
      </c>
      <c r="AH580">
        <v>9.5</v>
      </c>
      <c r="AJ580" t="b">
        <f>OR(AND(B580=1,UserData!$D$4=1), AND(B580=2,UserData!$D$5=1), AND(B580=3,UserData!$D$6=1), UserData!$D$4=-1)</f>
        <v>1</v>
      </c>
      <c r="AK580">
        <f>IF(UserData!$D$2 &lt;&gt; -1, 1 -MIN(1, ABS(C580 - (UserData!$D$2+UserData!$D$3) / 2) / ABS(UserData!$D$2- (UserData!$D$2+UserData!$D$3) / 2 )), 1)</f>
        <v>0.65892845060817706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OR(AH580&lt;=UserData!$D$13, UserData!$D$13=-1)</f>
        <v>1</v>
      </c>
      <c r="AS580" t="b">
        <f>AND(AQ580=TRUE,OR(I580=UserData!$D$15, UserData!$D$15=-1, UserData!$D$15=1))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1</v>
      </c>
      <c r="AY580" t="b">
        <f>AND(OR(P580&gt;=UserData!$D$21, UserData!$D$21=-1), OR(P580&lt;UserData!$D$22, UserData!$D$22=-1))</f>
        <v>1</v>
      </c>
      <c r="AZ580" t="b">
        <f>OR(Q580&lt;&gt;UserData!$D$24,UserData!$D$24=-1,UserData!$D$24=0)</f>
        <v>1</v>
      </c>
      <c r="BA580" s="12" t="b">
        <f>OR(R580=UserData!$D$23,UserData!$D$23=-1)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IF(AK580&gt;0, AJ580 * UserData!$D$35/2 + AK580 * UserData!$D$35/2 + COUNTIF(AL580:AO580,TRUE)/4 * UserData!$D$36 + COUNTIF(AP580:AS580,TRUE)/4 * UserData!$D$37 + COUNTIF(AT580:AW580,TRUE)/4 * UserData!$D$38 + COUNTIF(AX580:BA580,TRUE)/4 * UserData!$D$39 + COUNTIF(BB580:BL580,TRUE) * UserData!$D$40, 0)</f>
        <v>29.147321126520442</v>
      </c>
    </row>
    <row r="581" spans="1:66" x14ac:dyDescent="0.25">
      <c r="A581">
        <v>279</v>
      </c>
      <c r="B581" s="3">
        <v>2</v>
      </c>
      <c r="C581" s="28">
        <v>157467.96972392011</v>
      </c>
      <c r="D581">
        <v>61</v>
      </c>
      <c r="E581">
        <v>37</v>
      </c>
      <c r="F581">
        <v>10</v>
      </c>
      <c r="G581">
        <v>8.3871020000000005</v>
      </c>
      <c r="H581">
        <v>13</v>
      </c>
      <c r="I581">
        <v>1</v>
      </c>
      <c r="J581">
        <v>0</v>
      </c>
      <c r="K581">
        <v>0</v>
      </c>
      <c r="L581">
        <v>1</v>
      </c>
      <c r="M581">
        <v>1</v>
      </c>
      <c r="N581">
        <v>0</v>
      </c>
      <c r="O581">
        <v>16</v>
      </c>
      <c r="P581">
        <v>12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0</v>
      </c>
      <c r="AE581">
        <v>14</v>
      </c>
      <c r="AF581">
        <v>18</v>
      </c>
      <c r="AG581">
        <v>28</v>
      </c>
      <c r="AH581">
        <v>5.5</v>
      </c>
      <c r="AJ581" t="b">
        <f>OR(AND(B581=1,UserData!$D$4=1), AND(B581=2,UserData!$D$5=1), AND(B581=3,UserData!$D$6=1), UserData!$D$4=-1)</f>
        <v>1</v>
      </c>
      <c r="AK581">
        <f>IF(UserData!$D$2 &lt;&gt; -1, 1 -MIN(1, ABS(C581 - (UserData!$D$2+UserData!$D$3) / 2) / ABS(UserData!$D$2- (UserData!$D$2+UserData!$D$3) / 2 )), 1)</f>
        <v>0.66215919691182479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OR(AH581&lt;=UserData!$D$13, UserData!$D$13=-1)</f>
        <v>1</v>
      </c>
      <c r="AS581" t="b">
        <f>AND(AQ581=TRUE,OR(I581=UserData!$D$15, UserData!$D$15=-1, UserData!$D$15=1))</f>
        <v>1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OR(R581=UserData!$D$23,UserData!$D$23=-1)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IF(AK581&gt;0, AJ581 * UserData!$D$35/2 + AK581 * UserData!$D$35/2 + COUNTIF(AL581:AO581,TRUE)/4 * UserData!$D$36 + COUNTIF(AP581:AS581,TRUE)/4 * UserData!$D$37 + COUNTIF(AT581:AW581,TRUE)/4 * UserData!$D$38 + COUNTIF(AX581:BA581,TRUE)/4 * UserData!$D$39 + COUNTIF(BB581:BL581,TRUE) * UserData!$D$40, 0)</f>
        <v>29.155397992279561</v>
      </c>
    </row>
    <row r="582" spans="1:66" x14ac:dyDescent="0.25">
      <c r="A582">
        <v>875</v>
      </c>
      <c r="B582" s="3">
        <v>2</v>
      </c>
      <c r="C582" s="28">
        <v>161015.96199011011</v>
      </c>
      <c r="D582">
        <v>60</v>
      </c>
      <c r="E582">
        <v>31</v>
      </c>
      <c r="F582">
        <v>11</v>
      </c>
      <c r="G582">
        <v>12.708130000000001</v>
      </c>
      <c r="H582">
        <v>15</v>
      </c>
      <c r="I582">
        <v>0</v>
      </c>
      <c r="J582">
        <v>0</v>
      </c>
      <c r="K582">
        <v>1</v>
      </c>
      <c r="L582">
        <v>1</v>
      </c>
      <c r="M582">
        <v>1</v>
      </c>
      <c r="N582">
        <v>0</v>
      </c>
      <c r="O582">
        <v>24</v>
      </c>
      <c r="P582">
        <v>8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18</v>
      </c>
      <c r="AF582">
        <v>61</v>
      </c>
      <c r="AG582">
        <v>16</v>
      </c>
      <c r="AH582">
        <v>3.8</v>
      </c>
      <c r="AJ582" t="b">
        <f>OR(AND(B582=1,UserData!$D$4=1), AND(B582=2,UserData!$D$5=1), AND(B582=3,UserData!$D$6=1), UserData!$D$4=-1)</f>
        <v>1</v>
      </c>
      <c r="AK582">
        <f>IF(UserData!$D$2 &lt;&gt; -1, 1 -MIN(1, ABS(C582 - (UserData!$D$2+UserData!$D$3) / 2) / ABS(UserData!$D$2- (UserData!$D$2+UserData!$D$3) / 2 )), 1)</f>
        <v>0.68059013407710101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0</v>
      </c>
      <c r="AQ582" t="b">
        <f>OR(H582&lt;=UserData!$D$14, UserData!$D$14=-1)</f>
        <v>1</v>
      </c>
      <c r="AR582" t="b">
        <f>OR(AH582&lt;=UserData!$D$13, UserData!$D$13=-1)</f>
        <v>1</v>
      </c>
      <c r="AS582" t="b">
        <f>AND(AQ582=TRUE,OR(I582=UserData!$D$15, UserData!$D$15=-1, UserData!$D$15=1))</f>
        <v>1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1</v>
      </c>
      <c r="AZ582" t="b">
        <f>OR(Q582&lt;&gt;UserData!$D$24,UserData!$D$24=-1,UserData!$D$24=0)</f>
        <v>1</v>
      </c>
      <c r="BA582" s="12" t="b">
        <f>OR(R582=UserData!$D$23,UserData!$D$23=-1)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IF(AK582&gt;0, AJ582 * UserData!$D$35/2 + AK582 * UserData!$D$35/2 + COUNTIF(AL582:AO582,TRUE)/4 * UserData!$D$36 + COUNTIF(AP582:AS582,TRUE)/4 * UserData!$D$37 + COUNTIF(AT582:AW582,TRUE)/4 * UserData!$D$38 + COUNTIF(AX582:BA582,TRUE)/4 * UserData!$D$39 + COUNTIF(BB582:BL582,TRUE) * UserData!$D$40, 0)</f>
        <v>27.951475335192754</v>
      </c>
    </row>
    <row r="583" spans="1:66" x14ac:dyDescent="0.25">
      <c r="A583">
        <v>560</v>
      </c>
      <c r="B583" s="3">
        <v>2</v>
      </c>
      <c r="C583" s="28">
        <v>162274.30369922172</v>
      </c>
      <c r="D583">
        <v>58</v>
      </c>
      <c r="E583">
        <v>37</v>
      </c>
      <c r="F583">
        <v>7</v>
      </c>
      <c r="G583">
        <v>3.7988</v>
      </c>
      <c r="H583">
        <v>5</v>
      </c>
      <c r="I583">
        <v>1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7</v>
      </c>
      <c r="P583">
        <v>2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2</v>
      </c>
      <c r="AD583">
        <v>1</v>
      </c>
      <c r="AE583">
        <v>14</v>
      </c>
      <c r="AF583">
        <v>39</v>
      </c>
      <c r="AG583">
        <v>34</v>
      </c>
      <c r="AH583">
        <v>5</v>
      </c>
      <c r="AJ583" t="b">
        <f>OR(AND(B583=1,UserData!$D$4=1), AND(B583=2,UserData!$D$5=1), AND(B583=3,UserData!$D$6=1), UserData!$D$4=-1)</f>
        <v>1</v>
      </c>
      <c r="AK583">
        <f>IF(UserData!$D$2 &lt;&gt; -1, 1 -MIN(1, ABS(C583 - (UserData!$D$2+UserData!$D$3) / 2) / ABS(UserData!$D$2- (UserData!$D$2+UserData!$D$3) / 2 )), 1)</f>
        <v>0.68712690620991845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UserData!$D$15=1))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1</v>
      </c>
      <c r="AW583" t="b">
        <f>OR(N583=UserData!$D$16, UserData!$D$16=-1)</f>
        <v>1</v>
      </c>
      <c r="AX583" t="b">
        <f>OR(O583&gt;=UserData!$D$20, UserData!$D$20=-1)</f>
        <v>1</v>
      </c>
      <c r="AY583" t="b">
        <f>AND(OR(P583&gt;=UserData!$D$21, UserData!$D$21=-1), OR(P583&lt;UserData!$D$22, UserData!$D$22=-1))</f>
        <v>1</v>
      </c>
      <c r="AZ583" t="b">
        <f>OR(Q583&lt;&gt;UserData!$D$24,UserData!$D$24=-1,UserData!$D$24=0)</f>
        <v>1</v>
      </c>
      <c r="BA583" s="12" t="b">
        <f>OR(R583=UserData!$D$23,UserData!$D$23=-1)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IF(AK583&gt;0, AJ583 * UserData!$D$35/2 + AK583 * UserData!$D$35/2 + COUNTIF(AL583:AO583,TRUE)/4 * UserData!$D$36 + COUNTIF(AP583:AS583,TRUE)/4 * UserData!$D$37 + COUNTIF(AT583:AW583,TRUE)/4 * UserData!$D$38 + COUNTIF(AX583:BA583,TRUE)/4 * UserData!$D$39 + COUNTIF(BB583:BL583,TRUE) * UserData!$D$40, 0)</f>
        <v>29.217817265524797</v>
      </c>
    </row>
    <row r="584" spans="1:66" x14ac:dyDescent="0.25">
      <c r="A584">
        <v>816</v>
      </c>
      <c r="B584" s="3">
        <v>2</v>
      </c>
      <c r="C584" s="28">
        <v>163532.09191509918</v>
      </c>
      <c r="D584">
        <v>52</v>
      </c>
      <c r="E584">
        <v>33</v>
      </c>
      <c r="F584">
        <v>9</v>
      </c>
      <c r="G584">
        <v>2.5224340000000001</v>
      </c>
      <c r="H584">
        <v>5</v>
      </c>
      <c r="I584">
        <v>1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7</v>
      </c>
      <c r="P584">
        <v>3</v>
      </c>
      <c r="Q584">
        <v>0</v>
      </c>
      <c r="R584">
        <v>0</v>
      </c>
      <c r="S584">
        <v>1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1</v>
      </c>
      <c r="AE584">
        <v>10</v>
      </c>
      <c r="AF584">
        <v>57</v>
      </c>
      <c r="AG584">
        <v>25</v>
      </c>
      <c r="AH584">
        <v>3.6</v>
      </c>
      <c r="AJ584" t="b">
        <f>OR(AND(B584=1,UserData!$D$4=1), AND(B584=2,UserData!$D$5=1), AND(B584=3,UserData!$D$6=1), UserData!$D$4=-1)</f>
        <v>1</v>
      </c>
      <c r="AK584">
        <f>IF(UserData!$D$2 &lt;&gt; -1, 1 -MIN(1, ABS(C584 - (UserData!$D$2+UserData!$D$3) / 2) / ABS(UserData!$D$2- (UserData!$D$2+UserData!$D$3) / 2 )), 1)</f>
        <v>0.69366080308308065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UserData!$D$15=1))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1</v>
      </c>
      <c r="AW584" t="b">
        <f>OR(N584=UserData!$D$16, UserData!$D$16=-1)</f>
        <v>1</v>
      </c>
      <c r="AX584" t="b">
        <f>OR(O584&gt;=UserData!$D$20, UserData!$D$20=-1)</f>
        <v>1</v>
      </c>
      <c r="AY584" t="b">
        <f>AND(OR(P584&gt;=UserData!$D$21, UserData!$D$21=-1), OR(P584&lt;UserData!$D$22, UserData!$D$22=-1))</f>
        <v>1</v>
      </c>
      <c r="AZ584" t="b">
        <f>OR(Q584&lt;&gt;UserData!$D$24,UserData!$D$24=-1,UserData!$D$24=0)</f>
        <v>1</v>
      </c>
      <c r="BA584" s="12" t="b">
        <f>OR(R584=UserData!$D$23,UserData!$D$23=-1)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IF(AK584&gt;0, AJ584 * UserData!$D$35/2 + AK584 * UserData!$D$35/2 + COUNTIF(AL584:AO584,TRUE)/4 * UserData!$D$36 + COUNTIF(AP584:AS584,TRUE)/4 * UserData!$D$37 + COUNTIF(AT584:AW584,TRUE)/4 * UserData!$D$38 + COUNTIF(AX584:BA584,TRUE)/4 * UserData!$D$39 + COUNTIF(BB584:BL584,TRUE) * UserData!$D$40, 0)</f>
        <v>29.234152007707699</v>
      </c>
    </row>
    <row r="585" spans="1:66" x14ac:dyDescent="0.25">
      <c r="A585">
        <v>738</v>
      </c>
      <c r="B585" s="3">
        <v>3</v>
      </c>
      <c r="C585" s="28">
        <v>167054.09515806634</v>
      </c>
      <c r="D585">
        <v>71</v>
      </c>
      <c r="E585">
        <v>41</v>
      </c>
      <c r="F585">
        <v>15</v>
      </c>
      <c r="G585">
        <v>1.258548</v>
      </c>
      <c r="H585">
        <v>5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7</v>
      </c>
      <c r="P585">
        <v>6</v>
      </c>
      <c r="Q585">
        <v>0</v>
      </c>
      <c r="R585">
        <v>0</v>
      </c>
      <c r="S585">
        <v>0</v>
      </c>
      <c r="T585">
        <v>0</v>
      </c>
      <c r="U585">
        <v>1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3</v>
      </c>
      <c r="AD585">
        <v>1</v>
      </c>
      <c r="AE585">
        <v>15</v>
      </c>
      <c r="AF585">
        <v>53</v>
      </c>
      <c r="AG585">
        <v>24</v>
      </c>
      <c r="AH585">
        <v>8.6999999999999993</v>
      </c>
      <c r="AJ585" t="b">
        <f>OR(AND(B585=1,UserData!$D$4=1), AND(B585=2,UserData!$D$5=1), AND(B585=3,UserData!$D$6=1), UserData!$D$4=-1)</f>
        <v>1</v>
      </c>
      <c r="AK585">
        <f>IF(UserData!$D$2 &lt;&gt; -1, 1 -MIN(1, ABS(C585 - (UserData!$D$2+UserData!$D$3) / 2) / ABS(UserData!$D$2- (UserData!$D$2+UserData!$D$3) / 2 )), 1)</f>
        <v>0.71195673373817592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1</v>
      </c>
      <c r="AS585" t="b">
        <f>AND(AQ585=TRUE,OR(I585=UserData!$D$15, UserData!$D$15=-1, UserData!$D$15=1))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1</v>
      </c>
      <c r="AY585" t="b">
        <f>AND(OR(P585&gt;=UserData!$D$21, UserData!$D$21=-1), OR(P585&lt;UserData!$D$22, UserData!$D$22=-1))</f>
        <v>1</v>
      </c>
      <c r="AZ585" t="b">
        <f>OR(Q585&lt;&gt;UserData!$D$24,UserData!$D$24=-1,UserData!$D$24=0)</f>
        <v>1</v>
      </c>
      <c r="BA585" s="12" t="b">
        <f>OR(R585=UserData!$D$23,UserData!$D$23=-1)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IF(AK585&gt;0, AJ585 * UserData!$D$35/2 + AK585 * UserData!$D$35/2 + COUNTIF(AL585:AO585,TRUE)/4 * UserData!$D$36 + COUNTIF(AP585:AS585,TRUE)/4 * UserData!$D$37 + COUNTIF(AT585:AW585,TRUE)/4 * UserData!$D$38 + COUNTIF(AX585:BA585,TRUE)/4 * UserData!$D$39 + COUNTIF(BB585:BL585,TRUE) * UserData!$D$40, 0)</f>
        <v>29.279891834345442</v>
      </c>
    </row>
    <row r="586" spans="1:66" x14ac:dyDescent="0.25">
      <c r="A586">
        <v>845</v>
      </c>
      <c r="B586" s="3">
        <v>2</v>
      </c>
      <c r="C586" s="28">
        <v>167180.24129789131</v>
      </c>
      <c r="D586">
        <v>62</v>
      </c>
      <c r="E586">
        <v>33</v>
      </c>
      <c r="F586">
        <v>9</v>
      </c>
      <c r="G586">
        <v>6.7734120000000004</v>
      </c>
      <c r="H586">
        <v>15</v>
      </c>
      <c r="I586">
        <v>0</v>
      </c>
      <c r="J586">
        <v>1</v>
      </c>
      <c r="K586">
        <v>0</v>
      </c>
      <c r="L586">
        <v>1</v>
      </c>
      <c r="M586">
        <v>1</v>
      </c>
      <c r="N586">
        <v>0</v>
      </c>
      <c r="O586">
        <v>25</v>
      </c>
      <c r="P586">
        <v>17</v>
      </c>
      <c r="Q586">
        <v>0</v>
      </c>
      <c r="R586">
        <v>0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20</v>
      </c>
      <c r="AF586">
        <v>59</v>
      </c>
      <c r="AG586">
        <v>22</v>
      </c>
      <c r="AH586">
        <v>3.9</v>
      </c>
      <c r="AJ586" t="b">
        <f>OR(AND(B586=1,UserData!$D$4=1), AND(B586=2,UserData!$D$5=1), AND(B586=3,UserData!$D$6=1), UserData!$D$4=-1)</f>
        <v>1</v>
      </c>
      <c r="AK586">
        <f>IF(UserData!$D$2 &lt;&gt; -1, 1 -MIN(1, ABS(C586 - (UserData!$D$2+UserData!$D$3) / 2) / ABS(UserData!$D$2- (UserData!$D$2+UserData!$D$3) / 2 )), 1)</f>
        <v>0.71261203155235431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OR(AH586&lt;=UserData!$D$13, UserData!$D$13=-1)</f>
        <v>1</v>
      </c>
      <c r="AS586" t="b">
        <f>AND(AQ586=TRUE,OR(I586=UserData!$D$15, UserData!$D$15=-1, UserData!$D$15=1))</f>
        <v>1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OR(R586=UserData!$D$23,UserData!$D$23=-1)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IF(AK586&gt;0, AJ586 * UserData!$D$35/2 + AK586 * UserData!$D$35/2 + COUNTIF(AL586:AO586,TRUE)/4 * UserData!$D$36 + COUNTIF(AP586:AS586,TRUE)/4 * UserData!$D$37 + COUNTIF(AT586:AW586,TRUE)/4 * UserData!$D$38 + COUNTIF(AX586:BA586,TRUE)/4 * UserData!$D$39 + COUNTIF(BB586:BL586,TRUE) * UserData!$D$40, 0)</f>
        <v>29.281530078880884</v>
      </c>
    </row>
    <row r="587" spans="1:66" x14ac:dyDescent="0.25">
      <c r="A587">
        <v>869</v>
      </c>
      <c r="B587" s="3">
        <v>3</v>
      </c>
      <c r="C587" s="28">
        <v>172337.54030122614</v>
      </c>
      <c r="D587">
        <v>74</v>
      </c>
      <c r="E587">
        <v>38</v>
      </c>
      <c r="F587">
        <v>13</v>
      </c>
      <c r="G587">
        <v>11.818149999999999</v>
      </c>
      <c r="H587">
        <v>17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0</v>
      </c>
      <c r="O587">
        <v>16</v>
      </c>
      <c r="P587">
        <v>11</v>
      </c>
      <c r="Q587">
        <v>0</v>
      </c>
      <c r="R587">
        <v>0</v>
      </c>
      <c r="S587">
        <v>1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</v>
      </c>
      <c r="AD587">
        <v>1</v>
      </c>
      <c r="AE587">
        <v>23</v>
      </c>
      <c r="AF587">
        <v>61</v>
      </c>
      <c r="AG587">
        <v>16</v>
      </c>
      <c r="AH587">
        <v>3.8</v>
      </c>
      <c r="AJ587" t="b">
        <f>OR(AND(B587=1,UserData!$D$4=1), AND(B587=2,UserData!$D$5=1), AND(B587=3,UserData!$D$6=1), UserData!$D$4=-1)</f>
        <v>1</v>
      </c>
      <c r="AK587">
        <f>IF(UserData!$D$2 &lt;&gt; -1, 1 -MIN(1, ABS(C587 - (UserData!$D$2+UserData!$D$3) / 2) / ABS(UserData!$D$2- (UserData!$D$2+UserData!$D$3) / 2 )), 1)</f>
        <v>0.73940291685918136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0</v>
      </c>
      <c r="AQ587" t="b">
        <f>OR(H587&lt;=UserData!$D$14, UserData!$D$14=-1)</f>
        <v>1</v>
      </c>
      <c r="AR587" t="b">
        <f>OR(AH587&lt;=UserData!$D$13, UserData!$D$13=-1)</f>
        <v>1</v>
      </c>
      <c r="AS587" t="b">
        <f>AND(AQ587=TRUE,OR(I587=UserData!$D$15, UserData!$D$15=-1, UserData!$D$15=1))</f>
        <v>1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OR(R587=UserData!$D$23,UserData!$D$23=-1)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IF(AK587&gt;0, AJ587 * UserData!$D$35/2 + AK587 * UserData!$D$35/2 + COUNTIF(AL587:AO587,TRUE)/4 * UserData!$D$36 + COUNTIF(AP587:AS587,TRUE)/4 * UserData!$D$37 + COUNTIF(AT587:AW587,TRUE)/4 * UserData!$D$38 + COUNTIF(AX587:BA587,TRUE)/4 * UserData!$D$39 + COUNTIF(BB587:BL587,TRUE) * UserData!$D$40, 0)</f>
        <v>28.098507292147954</v>
      </c>
    </row>
    <row r="588" spans="1:66" x14ac:dyDescent="0.25">
      <c r="A588">
        <v>160</v>
      </c>
      <c r="B588" s="3">
        <v>2</v>
      </c>
      <c r="C588" s="28">
        <v>176111.79808566818</v>
      </c>
      <c r="D588">
        <v>65</v>
      </c>
      <c r="E588">
        <v>30</v>
      </c>
      <c r="F588">
        <v>9</v>
      </c>
      <c r="G588">
        <v>15.16536</v>
      </c>
      <c r="H588">
        <v>10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0</v>
      </c>
      <c r="O588">
        <v>17</v>
      </c>
      <c r="P588">
        <v>3</v>
      </c>
      <c r="Q588">
        <v>0</v>
      </c>
      <c r="R588">
        <v>0</v>
      </c>
      <c r="S588">
        <v>0</v>
      </c>
      <c r="T588">
        <v>1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2</v>
      </c>
      <c r="AD588">
        <v>1</v>
      </c>
      <c r="AE588">
        <v>26</v>
      </c>
      <c r="AF588">
        <v>11</v>
      </c>
      <c r="AG588">
        <v>21</v>
      </c>
      <c r="AH588">
        <v>7.5</v>
      </c>
      <c r="AJ588" t="b">
        <f>OR(AND(B588=1,UserData!$D$4=1), AND(B588=2,UserData!$D$5=1), AND(B588=3,UserData!$D$6=1), UserData!$D$4=-1)</f>
        <v>1</v>
      </c>
      <c r="AK588">
        <f>IF(UserData!$D$2 &lt;&gt; -1, 1 -MIN(1, ABS(C588 - (UserData!$D$2+UserData!$D$3) / 2) / ABS(UserData!$D$2- (UserData!$D$2+UserData!$D$3) / 2 )), 1)</f>
        <v>0.75900924710220252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0</v>
      </c>
      <c r="AQ588" t="b">
        <f>OR(H588&lt;=UserData!$D$14, UserData!$D$14=-1)</f>
        <v>1</v>
      </c>
      <c r="AR588" t="b">
        <f>OR(AH588&lt;=UserData!$D$13, UserData!$D$13=-1)</f>
        <v>1</v>
      </c>
      <c r="AS588" t="b">
        <f>AND(AQ588=TRUE,OR(I588=UserData!$D$15, UserData!$D$15=-1, UserData!$D$15=1))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1</v>
      </c>
      <c r="AZ588" t="b">
        <f>OR(Q588&lt;&gt;UserData!$D$24,UserData!$D$24=-1,UserData!$D$24=0)</f>
        <v>1</v>
      </c>
      <c r="BA588" s="12" t="b">
        <f>OR(R588=UserData!$D$23,UserData!$D$23=-1)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IF(AK588&gt;0, AJ588 * UserData!$D$35/2 + AK588 * UserData!$D$35/2 + COUNTIF(AL588:AO588,TRUE)/4 * UserData!$D$36 + COUNTIF(AP588:AS588,TRUE)/4 * UserData!$D$37 + COUNTIF(AT588:AW588,TRUE)/4 * UserData!$D$38 + COUNTIF(AX588:BA588,TRUE)/4 * UserData!$D$39 + COUNTIF(BB588:BL588,TRUE) * UserData!$D$40, 0)</f>
        <v>28.147523117755505</v>
      </c>
    </row>
    <row r="589" spans="1:66" x14ac:dyDescent="0.25">
      <c r="A589">
        <v>810</v>
      </c>
      <c r="B589" s="3">
        <v>2</v>
      </c>
      <c r="C589" s="28">
        <v>182401.5065079483</v>
      </c>
      <c r="D589">
        <v>54</v>
      </c>
      <c r="E589">
        <v>33</v>
      </c>
      <c r="F589">
        <v>8</v>
      </c>
      <c r="G589">
        <v>2.472845</v>
      </c>
      <c r="H589">
        <v>2</v>
      </c>
      <c r="I589">
        <v>1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9</v>
      </c>
      <c r="P589">
        <v>2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13</v>
      </c>
      <c r="AF589">
        <v>57</v>
      </c>
      <c r="AG589">
        <v>25</v>
      </c>
      <c r="AH589">
        <v>3.6</v>
      </c>
      <c r="AJ589" t="b">
        <f>OR(AND(B589=1,UserData!$D$4=1), AND(B589=2,UserData!$D$5=1), AND(B589=3,UserData!$D$6=1), UserData!$D$4=-1)</f>
        <v>1</v>
      </c>
      <c r="AK589">
        <f>IF(UserData!$D$2 &lt;&gt; -1, 1 -MIN(1, ABS(C589 - (UserData!$D$2+UserData!$D$3) / 2) / ABS(UserData!$D$2- (UserData!$D$2+UserData!$D$3) / 2 )), 1)</f>
        <v>0.79168271762344444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UserData!$D$15=1))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1</v>
      </c>
      <c r="AW589" t="b">
        <f>OR(N589=UserData!$D$16, UserData!$D$16=-1)</f>
        <v>1</v>
      </c>
      <c r="AX589" t="b">
        <f>OR(O589&gt;=UserData!$D$20, UserData!$D$20=-1)</f>
        <v>1</v>
      </c>
      <c r="AY589" t="b">
        <f>AND(OR(P589&gt;=UserData!$D$21, UserData!$D$21=-1), OR(P589&lt;UserData!$D$22, UserData!$D$22=-1))</f>
        <v>1</v>
      </c>
      <c r="AZ589" t="b">
        <f>OR(Q589&lt;&gt;UserData!$D$24,UserData!$D$24=-1,UserData!$D$24=0)</f>
        <v>1</v>
      </c>
      <c r="BA589" s="12" t="b">
        <f>OR(R589=UserData!$D$23,UserData!$D$23=-1)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IF(AK589&gt;0, AJ589 * UserData!$D$35/2 + AK589 * UserData!$D$35/2 + COUNTIF(AL589:AO589,TRUE)/4 * UserData!$D$36 + COUNTIF(AP589:AS589,TRUE)/4 * UserData!$D$37 + COUNTIF(AT589:AW589,TRUE)/4 * UserData!$D$38 + COUNTIF(AX589:BA589,TRUE)/4 * UserData!$D$39 + COUNTIF(BB589:BL589,TRUE) * UserData!$D$40, 0)</f>
        <v>29.479206794058612</v>
      </c>
    </row>
    <row r="590" spans="1:66" x14ac:dyDescent="0.25">
      <c r="A590">
        <v>241</v>
      </c>
      <c r="B590" s="3">
        <v>2</v>
      </c>
      <c r="C590" s="28">
        <v>184917.39742449537</v>
      </c>
      <c r="D590">
        <v>59</v>
      </c>
      <c r="E590">
        <v>34</v>
      </c>
      <c r="F590">
        <v>10</v>
      </c>
      <c r="G590">
        <v>6.530411</v>
      </c>
      <c r="H590">
        <v>11</v>
      </c>
      <c r="I590">
        <v>1</v>
      </c>
      <c r="J590">
        <v>0</v>
      </c>
      <c r="K590">
        <v>1</v>
      </c>
      <c r="L590">
        <v>1</v>
      </c>
      <c r="M590">
        <v>1</v>
      </c>
      <c r="N590">
        <v>0</v>
      </c>
      <c r="O590">
        <v>22</v>
      </c>
      <c r="P590">
        <v>14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15</v>
      </c>
      <c r="AF590">
        <v>15</v>
      </c>
      <c r="AG590">
        <v>29</v>
      </c>
      <c r="AH590">
        <v>8.8000000000000007</v>
      </c>
      <c r="AJ590" t="b">
        <f>OR(AND(B590=1,UserData!$D$4=1), AND(B590=2,UserData!$D$5=1), AND(B590=3,UserData!$D$6=1), UserData!$D$4=-1)</f>
        <v>1</v>
      </c>
      <c r="AK590">
        <f>IF(UserData!$D$2 &lt;&gt; -1, 1 -MIN(1, ABS(C590 - (UserData!$D$2+UserData!$D$3) / 2) / ABS(UserData!$D$2- (UserData!$D$2+UserData!$D$3) / 2 )), 1)</f>
        <v>0.80475214504002746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OR(AH590&lt;=UserData!$D$13, UserData!$D$13=-1)</f>
        <v>1</v>
      </c>
      <c r="AS590" t="b">
        <f>AND(AQ590=TRUE,OR(I590=UserData!$D$15, UserData!$D$15=-1, UserData!$D$15=1))</f>
        <v>1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OR(R590=UserData!$D$23,UserData!$D$23=-1)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IF(AK590&gt;0, AJ590 * UserData!$D$35/2 + AK590 * UserData!$D$35/2 + COUNTIF(AL590:AO590,TRUE)/4 * UserData!$D$36 + COUNTIF(AP590:AS590,TRUE)/4 * UserData!$D$37 + COUNTIF(AT590:AW590,TRUE)/4 * UserData!$D$38 + COUNTIF(AX590:BA590,TRUE)/4 * UserData!$D$39 + COUNTIF(BB590:BL590,TRUE) * UserData!$D$40, 0)</f>
        <v>29.511880362600067</v>
      </c>
    </row>
    <row r="591" spans="1:66" x14ac:dyDescent="0.25">
      <c r="A591">
        <v>223</v>
      </c>
      <c r="B591" s="3">
        <v>2</v>
      </c>
      <c r="C591" s="28">
        <v>188690.68659577763</v>
      </c>
      <c r="D591">
        <v>55</v>
      </c>
      <c r="E591">
        <v>33</v>
      </c>
      <c r="F591">
        <v>9</v>
      </c>
      <c r="G591">
        <v>7.8229090000000001</v>
      </c>
      <c r="H591">
        <v>5</v>
      </c>
      <c r="I591">
        <v>1</v>
      </c>
      <c r="J591">
        <v>1</v>
      </c>
      <c r="K591">
        <v>1</v>
      </c>
      <c r="L591">
        <v>1</v>
      </c>
      <c r="M591">
        <v>1</v>
      </c>
      <c r="N591">
        <v>0</v>
      </c>
      <c r="O591">
        <v>10</v>
      </c>
      <c r="P591">
        <v>4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1</v>
      </c>
      <c r="AE591">
        <v>13</v>
      </c>
      <c r="AF591">
        <v>15</v>
      </c>
      <c r="AG591">
        <v>29</v>
      </c>
      <c r="AH591">
        <v>8.8000000000000007</v>
      </c>
      <c r="AJ591" t="b">
        <f>OR(AND(B591=1,UserData!$D$4=1), AND(B591=2,UserData!$D$5=1), AND(B591=3,UserData!$D$6=1), UserData!$D$4=-1)</f>
        <v>1</v>
      </c>
      <c r="AK591">
        <f>IF(UserData!$D$2 &lt;&gt; -1, 1 -MIN(1, ABS(C591 - (UserData!$D$2+UserData!$D$3) / 2) / ABS(UserData!$D$2- (UserData!$D$2+UserData!$D$3) / 2 )), 1)</f>
        <v>0.82435344357865181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OR(AH591&lt;=UserData!$D$13, UserData!$D$13=-1)</f>
        <v>1</v>
      </c>
      <c r="AS591" t="b">
        <f>AND(AQ591=TRUE,OR(I591=UserData!$D$15, UserData!$D$15=-1, UserData!$D$15=1))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1</v>
      </c>
      <c r="AZ591" t="b">
        <f>OR(Q591&lt;&gt;UserData!$D$24,UserData!$D$24=-1,UserData!$D$24=0)</f>
        <v>1</v>
      </c>
      <c r="BA591" s="12" t="b">
        <f>OR(R591=UserData!$D$23,UserData!$D$23=-1)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IF(AK591&gt;0, AJ591 * UserData!$D$35/2 + AK591 * UserData!$D$35/2 + COUNTIF(AL591:AO591,TRUE)/4 * UserData!$D$36 + COUNTIF(AP591:AS591,TRUE)/4 * UserData!$D$37 + COUNTIF(AT591:AW591,TRUE)/4 * UserData!$D$38 + COUNTIF(AX591:BA591,TRUE)/4 * UserData!$D$39 + COUNTIF(BB591:BL591,TRUE) * UserData!$D$40, 0)</f>
        <v>29.560883608946629</v>
      </c>
    </row>
    <row r="592" spans="1:66" x14ac:dyDescent="0.25">
      <c r="A592">
        <v>860</v>
      </c>
      <c r="B592" s="3">
        <v>3</v>
      </c>
      <c r="C592" s="28">
        <v>194980.88561433347</v>
      </c>
      <c r="D592">
        <v>75</v>
      </c>
      <c r="E592">
        <v>45</v>
      </c>
      <c r="F592">
        <v>15</v>
      </c>
      <c r="G592">
        <v>12.19412</v>
      </c>
      <c r="H592">
        <v>15</v>
      </c>
      <c r="I592">
        <v>1</v>
      </c>
      <c r="J592">
        <v>1</v>
      </c>
      <c r="K592">
        <v>1</v>
      </c>
      <c r="L592">
        <v>1</v>
      </c>
      <c r="M592">
        <v>1</v>
      </c>
      <c r="N592">
        <v>0</v>
      </c>
      <c r="O592">
        <v>16</v>
      </c>
      <c r="P592">
        <v>4</v>
      </c>
      <c r="Q592">
        <v>0</v>
      </c>
      <c r="R592">
        <v>0</v>
      </c>
      <c r="S592">
        <v>1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1</v>
      </c>
      <c r="AD592">
        <v>1</v>
      </c>
      <c r="AE592">
        <v>15</v>
      </c>
      <c r="AF592">
        <v>61</v>
      </c>
      <c r="AG592">
        <v>16</v>
      </c>
      <c r="AH592">
        <v>3.8</v>
      </c>
      <c r="AJ592" t="b">
        <f>OR(AND(B592=1,UserData!$D$4=1), AND(B592=2,UserData!$D$5=1), AND(B592=3,UserData!$D$6=1), UserData!$D$4=-1)</f>
        <v>1</v>
      </c>
      <c r="AK592">
        <f>IF(UserData!$D$2 &lt;&gt; -1, 1 -MIN(1, ABS(C592 - (UserData!$D$2+UserData!$D$3) / 2) / ABS(UserData!$D$2- (UserData!$D$2+UserData!$D$3) / 2 )), 1)</f>
        <v>0.85702946262549728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0</v>
      </c>
      <c r="AQ592" t="b">
        <f>OR(H592&lt;=UserData!$D$14, UserData!$D$14=-1)</f>
        <v>1</v>
      </c>
      <c r="AR592" t="b">
        <f>OR(AH592&lt;=UserData!$D$13, UserData!$D$13=-1)</f>
        <v>1</v>
      </c>
      <c r="AS592" t="b">
        <f>AND(AQ592=TRUE,OR(I592=UserData!$D$15, UserData!$D$15=-1, UserData!$D$15=1))</f>
        <v>1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1</v>
      </c>
      <c r="AZ592" t="b">
        <f>OR(Q592&lt;&gt;UserData!$D$24,UserData!$D$24=-1,UserData!$D$24=0)</f>
        <v>1</v>
      </c>
      <c r="BA592" s="12" t="b">
        <f>OR(R592=UserData!$D$23,UserData!$D$23=-1)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IF(AK592&gt;0, AJ592 * UserData!$D$35/2 + AK592 * UserData!$D$35/2 + COUNTIF(AL592:AO592,TRUE)/4 * UserData!$D$36 + COUNTIF(AP592:AS592,TRUE)/4 * UserData!$D$37 + COUNTIF(AT592:AW592,TRUE)/4 * UserData!$D$38 + COUNTIF(AX592:BA592,TRUE)/4 * UserData!$D$39 + COUNTIF(BB592:BL592,TRUE) * UserData!$D$40, 0)</f>
        <v>28.392573656563744</v>
      </c>
    </row>
    <row r="593" spans="1:66" x14ac:dyDescent="0.25">
      <c r="A593">
        <v>141</v>
      </c>
      <c r="B593" s="3">
        <v>2</v>
      </c>
      <c r="C593" s="28">
        <v>201270.0657021628</v>
      </c>
      <c r="D593">
        <v>52</v>
      </c>
      <c r="E593">
        <v>30</v>
      </c>
      <c r="F593">
        <v>9</v>
      </c>
      <c r="G593">
        <v>2.1550539999999998</v>
      </c>
      <c r="H593">
        <v>5</v>
      </c>
      <c r="I593">
        <v>1</v>
      </c>
      <c r="J593">
        <v>1</v>
      </c>
      <c r="K593">
        <v>1</v>
      </c>
      <c r="L593">
        <v>0</v>
      </c>
      <c r="M593">
        <v>1</v>
      </c>
      <c r="N593">
        <v>0</v>
      </c>
      <c r="O593">
        <v>27</v>
      </c>
      <c r="P593">
        <v>6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13</v>
      </c>
      <c r="AF593">
        <v>9</v>
      </c>
      <c r="AG593">
        <v>17</v>
      </c>
      <c r="AH593">
        <v>7.4</v>
      </c>
      <c r="AJ593" t="b">
        <f>OR(AND(B593=1,UserData!$D$4=1), AND(B593=2,UserData!$D$5=1), AND(B593=3,UserData!$D$6=1), UserData!$D$4=-1)</f>
        <v>1</v>
      </c>
      <c r="AK593">
        <f>IF(UserData!$D$2 &lt;&gt; -1, 1 -MIN(1, ABS(C593 - (UserData!$D$2+UserData!$D$3) / 2) / ABS(UserData!$D$2- (UserData!$D$2+UserData!$D$3) / 2 )), 1)</f>
        <v>0.88970018858070465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1</v>
      </c>
      <c r="AS593" t="b">
        <f>AND(AQ593=TRUE,OR(I593=UserData!$D$15, UserData!$D$15=-1, UserData!$D$15=1))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1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1</v>
      </c>
      <c r="AZ593" t="b">
        <f>OR(Q593&lt;&gt;UserData!$D$24,UserData!$D$24=-1,UserData!$D$24=0)</f>
        <v>1</v>
      </c>
      <c r="BA593" s="12" t="b">
        <f>OR(R593=UserData!$D$23,UserData!$D$23=-1)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IF(AK593&gt;0, AJ593 * UserData!$D$35/2 + AK593 * UserData!$D$35/2 + COUNTIF(AL593:AO593,TRUE)/4 * UserData!$D$36 + COUNTIF(AP593:AS593,TRUE)/4 * UserData!$D$37 + COUNTIF(AT593:AW593,TRUE)/4 * UserData!$D$38 + COUNTIF(AX593:BA593,TRUE)/4 * UserData!$D$39 + COUNTIF(BB593:BL593,TRUE) * UserData!$D$40, 0)</f>
        <v>29.724250471451761</v>
      </c>
    </row>
    <row r="594" spans="1:66" x14ac:dyDescent="0.25">
      <c r="A594">
        <v>1036</v>
      </c>
      <c r="B594" s="3">
        <v>2</v>
      </c>
      <c r="C594" s="28">
        <v>207559.93765653484</v>
      </c>
      <c r="D594">
        <v>62</v>
      </c>
      <c r="E594">
        <v>34</v>
      </c>
      <c r="F594">
        <v>13</v>
      </c>
      <c r="G594">
        <v>7.8019249999999998</v>
      </c>
      <c r="H594">
        <v>6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17</v>
      </c>
      <c r="P594">
        <v>4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1</v>
      </c>
      <c r="AE594">
        <v>15</v>
      </c>
      <c r="AF594">
        <v>74</v>
      </c>
      <c r="AG594">
        <v>24</v>
      </c>
      <c r="AH594">
        <v>6.8</v>
      </c>
      <c r="AJ594" t="b">
        <f>OR(AND(B594=1,UserData!$D$4=1), AND(B594=2,UserData!$D$5=1), AND(B594=3,UserData!$D$6=1), UserData!$D$4=-1)</f>
        <v>1</v>
      </c>
      <c r="AK594">
        <f>IF(UserData!$D$2 &lt;&gt; -1, 1 -MIN(1, ABS(C594 - (UserData!$D$2+UserData!$D$3) / 2) / ABS(UserData!$D$2- (UserData!$D$2+UserData!$D$3) / 2 )), 1)</f>
        <v>0.92237450861048109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OR(AH594&lt;=UserData!$D$13, UserData!$D$13=-1)</f>
        <v>1</v>
      </c>
      <c r="AS594" t="b">
        <f>AND(AQ594=TRUE,OR(I594=UserData!$D$15, UserData!$D$15=-1, UserData!$D$15=1))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1</v>
      </c>
      <c r="AZ594" t="b">
        <f>OR(Q594&lt;&gt;UserData!$D$24,UserData!$D$24=-1,UserData!$D$24=0)</f>
        <v>1</v>
      </c>
      <c r="BA594" s="12" t="b">
        <f>OR(R594=UserData!$D$23,UserData!$D$23=-1)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IF(AK594&gt;0, AJ594 * UserData!$D$35/2 + AK594 * UserData!$D$35/2 + COUNTIF(AL594:AO594,TRUE)/4 * UserData!$D$36 + COUNTIF(AP594:AS594,TRUE)/4 * UserData!$D$37 + COUNTIF(AT594:AW594,TRUE)/4 * UserData!$D$38 + COUNTIF(AX594:BA594,TRUE)/4 * UserData!$D$39 + COUNTIF(BB594:BL594,TRUE) * UserData!$D$40, 0)</f>
        <v>29.805936271526203</v>
      </c>
    </row>
    <row r="595" spans="1:66" x14ac:dyDescent="0.25">
      <c r="A595">
        <v>307</v>
      </c>
      <c r="B595" s="3">
        <v>2</v>
      </c>
      <c r="C595" s="28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OR(AND(B595=1,UserData!$D$4=1), AND(B595=2,UserData!$D$5=1), AND(B595=3,UserData!$D$6=1), UserData!$D$4=-1)</f>
        <v>1</v>
      </c>
      <c r="AK595">
        <f>IF(UserData!$D$2 &lt;&gt; -1, 1 -MIN(1, ABS(C595 - (UserData!$D$2+UserData!$D$3) / 2) / ABS(UserData!$D$2- (UserData!$D$2+UserData!$D$3) / 2 )), 1)</f>
        <v>0.9419786824087607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OR(AH595&lt;=UserData!$D$13, UserData!$D$13=-1)</f>
        <v>1</v>
      </c>
      <c r="AS595" t="b">
        <f>AND(AQ595=TRUE,OR(I595=UserData!$D$15, UserData!$D$15=-1, UserData!$D$15=1))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1</v>
      </c>
      <c r="AZ595" t="b">
        <f>OR(Q595&lt;&gt;UserData!$D$24,UserData!$D$24=-1,UserData!$D$24=0)</f>
        <v>1</v>
      </c>
      <c r="BA595" s="12" t="b">
        <f>OR(R595=UserData!$D$23,UserData!$D$23=-1)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IF(AK595&gt;0, AJ595 * UserData!$D$35/2 + AK595 * UserData!$D$35/2 + COUNTIF(AL595:AO595,TRUE)/4 * UserData!$D$36 + COUNTIF(AP595:AS595,TRUE)/4 * UserData!$D$37 + COUNTIF(AT595:AW595,TRUE)/4 * UserData!$D$38 + COUNTIF(AX595:BA595,TRUE)/4 * UserData!$D$39 + COUNTIF(BB595:BL595,TRUE) * UserData!$D$40, 0)</f>
        <v>29.854946706021902</v>
      </c>
    </row>
    <row r="596" spans="1:66" x14ac:dyDescent="0.25">
      <c r="A596">
        <v>301</v>
      </c>
      <c r="B596" s="3">
        <v>2</v>
      </c>
      <c r="C596" s="28">
        <v>212591.49306057859</v>
      </c>
      <c r="D596">
        <v>58</v>
      </c>
      <c r="E596">
        <v>38</v>
      </c>
      <c r="F596">
        <v>11</v>
      </c>
      <c r="G596">
        <v>7.1376489999999997</v>
      </c>
      <c r="H596">
        <v>1</v>
      </c>
      <c r="I596">
        <v>1</v>
      </c>
      <c r="J596">
        <v>0</v>
      </c>
      <c r="K596">
        <v>1</v>
      </c>
      <c r="L596">
        <v>1</v>
      </c>
      <c r="M596">
        <v>1</v>
      </c>
      <c r="N596">
        <v>0</v>
      </c>
      <c r="O596">
        <v>9</v>
      </c>
      <c r="P596">
        <v>5</v>
      </c>
      <c r="Q596">
        <v>0</v>
      </c>
      <c r="R596">
        <v>0</v>
      </c>
      <c r="S596">
        <v>1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1</v>
      </c>
      <c r="AD596">
        <v>1</v>
      </c>
      <c r="AE596">
        <v>9</v>
      </c>
      <c r="AF596">
        <v>19</v>
      </c>
      <c r="AG596">
        <v>31</v>
      </c>
      <c r="AH596">
        <v>5.4</v>
      </c>
      <c r="AJ596" t="b">
        <f>OR(AND(B596=1,UserData!$D$4=1), AND(B596=2,UserData!$D$5=1), AND(B596=3,UserData!$D$6=1), UserData!$D$4=-1)</f>
        <v>1</v>
      </c>
      <c r="AK596">
        <f>IF(UserData!$D$2 &lt;&gt; -1, 1 -MIN(1, ABS(C596 - (UserData!$D$2+UserData!$D$3) / 2) / ABS(UserData!$D$2- (UserData!$D$2+UserData!$D$3) / 2 )), 1)</f>
        <v>0.94851218720106067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OR(AH596&lt;=UserData!$D$13, UserData!$D$13=-1)</f>
        <v>1</v>
      </c>
      <c r="AS596" t="b">
        <f>AND(AQ596=TRUE,OR(I596=UserData!$D$15, UserData!$D$15=-1, UserData!$D$15=1))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1</v>
      </c>
      <c r="AY596" t="b">
        <f>AND(OR(P596&gt;=UserData!$D$21, UserData!$D$21=-1), OR(P596&lt;UserData!$D$22, UserData!$D$22=-1))</f>
        <v>1</v>
      </c>
      <c r="AZ596" t="b">
        <f>OR(Q596&lt;&gt;UserData!$D$24,UserData!$D$24=-1,UserData!$D$24=0)</f>
        <v>1</v>
      </c>
      <c r="BA596" s="12" t="b">
        <f>OR(R596=UserData!$D$23,UserData!$D$23=-1)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IF(AK596&gt;0, AJ596 * UserData!$D$35/2 + AK596 * UserData!$D$35/2 + COUNTIF(AL596:AO596,TRUE)/4 * UserData!$D$36 + COUNTIF(AP596:AS596,TRUE)/4 * UserData!$D$37 + COUNTIF(AT596:AW596,TRUE)/4 * UserData!$D$38 + COUNTIF(AX596:BA596,TRUE)/4 * UserData!$D$39 + COUNTIF(BB596:BL596,TRUE) * UserData!$D$40, 0)</f>
        <v>29.871280468002652</v>
      </c>
    </row>
    <row r="597" spans="1:66" x14ac:dyDescent="0.25">
      <c r="A597">
        <v>287</v>
      </c>
      <c r="B597" s="3">
        <v>2</v>
      </c>
      <c r="C597" s="28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OR(AND(B597=1,UserData!$D$4=1), AND(B597=2,UserData!$D$5=1), AND(B597=3,UserData!$D$6=1), UserData!$D$4=-1)</f>
        <v>1</v>
      </c>
      <c r="AK597">
        <f>IF(UserData!$D$2 &lt;&gt; -1, 1 -MIN(1, ABS(C597 - (UserData!$D$2+UserData!$D$3) / 2) / ABS(UserData!$D$2- (UserData!$D$2+UserData!$D$3) / 2 )), 1)</f>
        <v>0.94851218720106067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OR(AH597&lt;=UserData!$D$13, UserData!$D$13=-1)</f>
        <v>1</v>
      </c>
      <c r="AS597" t="b">
        <f>AND(AQ597=TRUE,OR(I597=UserData!$D$15, UserData!$D$15=-1, UserData!$D$15=1))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1</v>
      </c>
      <c r="AY597" t="b">
        <f>AND(OR(P597&gt;=UserData!$D$21, UserData!$D$21=-1), OR(P597&lt;UserData!$D$22, UserData!$D$22=-1))</f>
        <v>1</v>
      </c>
      <c r="AZ597" t="b">
        <f>OR(Q597&lt;&gt;UserData!$D$24,UserData!$D$24=-1,UserData!$D$24=0)</f>
        <v>1</v>
      </c>
      <c r="BA597" s="12" t="b">
        <f>OR(R597=UserData!$D$23,UserData!$D$23=-1)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IF(AK597&gt;0, AJ597 * UserData!$D$35/2 + AK597 * UserData!$D$35/2 + COUNTIF(AL597:AO597,TRUE)/4 * UserData!$D$36 + COUNTIF(AP597:AS597,TRUE)/4 * UserData!$D$37 + COUNTIF(AT597:AW597,TRUE)/4 * UserData!$D$38 + COUNTIF(AX597:BA597,TRUE)/4 * UserData!$D$39 + COUNTIF(BB597:BL597,TRUE) * UserData!$D$40, 0)</f>
        <v>29.871280468002652</v>
      </c>
    </row>
    <row r="598" spans="1:66" x14ac:dyDescent="0.25">
      <c r="A598">
        <v>874</v>
      </c>
      <c r="B598" s="3">
        <v>3</v>
      </c>
      <c r="C598" s="28">
        <v>226429.42772573404</v>
      </c>
      <c r="D598">
        <v>95</v>
      </c>
      <c r="E598">
        <v>42</v>
      </c>
      <c r="F598">
        <v>15</v>
      </c>
      <c r="G598">
        <v>13.465769999999999</v>
      </c>
      <c r="H598">
        <v>15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40</v>
      </c>
      <c r="P598">
        <v>16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38</v>
      </c>
      <c r="AF598">
        <v>61</v>
      </c>
      <c r="AG598">
        <v>16</v>
      </c>
      <c r="AH598">
        <v>3.8</v>
      </c>
      <c r="AJ598" t="b">
        <f>OR(AND(B598=1,UserData!$D$4=1), AND(B598=2,UserData!$D$5=1), AND(B598=3,UserData!$D$6=1), UserData!$D$4=-1)</f>
        <v>1</v>
      </c>
      <c r="AK598">
        <f>IF(UserData!$D$2 &lt;&gt; -1, 1 -MIN(1, ABS(C598 - (UserData!$D$2+UserData!$D$3) / 2) / ABS(UserData!$D$2- (UserData!$D$2+UserData!$D$3) / 2 )), 1)</f>
        <v>0.97960318476829311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0</v>
      </c>
      <c r="AQ598" t="b">
        <f>OR(H598&lt;=UserData!$D$14, UserData!$D$14=-1)</f>
        <v>1</v>
      </c>
      <c r="AR598" t="b">
        <f>OR(AH598&lt;=UserData!$D$13, UserData!$D$13=-1)</f>
        <v>1</v>
      </c>
      <c r="AS598" t="b">
        <f>AND(AQ598=TRUE,OR(I598=UserData!$D$15, UserData!$D$15=-1, UserData!$D$15=1))</f>
        <v>1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OR(R598=UserData!$D$23,UserData!$D$23=-1)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IF(AK598&gt;0, AJ598 * UserData!$D$35/2 + AK598 * UserData!$D$35/2 + COUNTIF(AL598:AO598,TRUE)/4 * UserData!$D$36 + COUNTIF(AP598:AS598,TRUE)/4 * UserData!$D$37 + COUNTIF(AT598:AW598,TRUE)/4 * UserData!$D$38 + COUNTIF(AX598:BA598,TRUE)/4 * UserData!$D$39 + COUNTIF(BB598:BL598,TRUE) * UserData!$D$40, 0)</f>
        <v>28.699007961920735</v>
      </c>
    </row>
    <row r="599" spans="1:66" x14ac:dyDescent="0.25">
      <c r="A599">
        <v>214</v>
      </c>
      <c r="B599" s="3">
        <v>3</v>
      </c>
      <c r="C599" s="28">
        <v>248822.88342300346</v>
      </c>
      <c r="D599">
        <v>72</v>
      </c>
      <c r="E599">
        <v>52</v>
      </c>
      <c r="F599">
        <v>13</v>
      </c>
      <c r="G599">
        <v>7.1595469999999999</v>
      </c>
      <c r="H599">
        <v>15</v>
      </c>
      <c r="I599">
        <v>1</v>
      </c>
      <c r="J599">
        <v>1</v>
      </c>
      <c r="K599">
        <v>0</v>
      </c>
      <c r="L599">
        <v>0</v>
      </c>
      <c r="M599">
        <v>1</v>
      </c>
      <c r="N599">
        <v>0</v>
      </c>
      <c r="O599">
        <v>29</v>
      </c>
      <c r="P599">
        <v>22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1</v>
      </c>
      <c r="AE599">
        <v>7</v>
      </c>
      <c r="AF599">
        <v>14</v>
      </c>
      <c r="AG599">
        <v>28</v>
      </c>
      <c r="AH599">
        <v>7.2</v>
      </c>
      <c r="AJ599" t="b">
        <f>OR(AND(B599=1,UserData!$D$4=1), AND(B599=2,UserData!$D$5=1), AND(B599=3,UserData!$D$6=1), UserData!$D$4=-1)</f>
        <v>1</v>
      </c>
      <c r="AK599">
        <f>IF(UserData!$D$2 &lt;&gt; -1, 1 -MIN(1, ABS(C599 - (UserData!$D$2+UserData!$D$3) / 2) / ABS(UserData!$D$2- (UserData!$D$2+UserData!$D$3) / 2 )), 1)</f>
        <v>0.86327475338955728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OR(AH599&lt;=UserData!$D$13, UserData!$D$13=-1)</f>
        <v>1</v>
      </c>
      <c r="AS599" t="b">
        <f>AND(AQ599=TRUE,OR(I599=UserData!$D$15, UserData!$D$15=-1, UserData!$D$15=1))</f>
        <v>1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1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OR(R599=UserData!$D$23,UserData!$D$23=-1)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IF(AK599&gt;0, AJ599 * UserData!$D$35/2 + AK599 * UserData!$D$35/2 + COUNTIF(AL599:AO599,TRUE)/4 * UserData!$D$36 + COUNTIF(AP599:AS599,TRUE)/4 * UserData!$D$37 + COUNTIF(AT599:AW599,TRUE)/4 * UserData!$D$38 + COUNTIF(AX599:BA599,TRUE)/4 * UserData!$D$39 + COUNTIF(BB599:BL599,TRUE) * UserData!$D$40, 0)</f>
        <v>29.658186883473896</v>
      </c>
    </row>
    <row r="600" spans="1:66" x14ac:dyDescent="0.25">
      <c r="A600">
        <v>1021</v>
      </c>
      <c r="B600" s="3">
        <v>3</v>
      </c>
      <c r="C600" s="28">
        <v>349568.22495977744</v>
      </c>
      <c r="D600">
        <v>79</v>
      </c>
      <c r="E600">
        <v>56</v>
      </c>
      <c r="F600">
        <v>11</v>
      </c>
      <c r="G600">
        <v>5.7530700000000001</v>
      </c>
      <c r="H600">
        <v>5</v>
      </c>
      <c r="I600">
        <v>1</v>
      </c>
      <c r="J600">
        <v>1</v>
      </c>
      <c r="K600">
        <v>0</v>
      </c>
      <c r="L600">
        <v>0</v>
      </c>
      <c r="M600">
        <v>1</v>
      </c>
      <c r="N600">
        <v>0</v>
      </c>
      <c r="O600">
        <v>4</v>
      </c>
      <c r="P600">
        <v>2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1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5</v>
      </c>
      <c r="AD600">
        <v>1</v>
      </c>
      <c r="AE600">
        <v>12</v>
      </c>
      <c r="AF600">
        <v>72</v>
      </c>
      <c r="AG600">
        <v>15</v>
      </c>
      <c r="AH600">
        <v>7</v>
      </c>
      <c r="AJ600" t="b">
        <f>OR(AND(B600=1,UserData!$D$4=1), AND(B600=2,UserData!$D$5=1), AND(B600=3,UserData!$D$6=1), UserData!$D$4=-1)</f>
        <v>1</v>
      </c>
      <c r="AK600">
        <f>IF(UserData!$D$2 &lt;&gt; -1, 1 -MIN(1, ABS(C600 - (UserData!$D$2+UserData!$D$3) / 2) / ABS(UserData!$D$2- (UserData!$D$2+UserData!$D$3) / 2 )), 1)</f>
        <v>0.33992776719318529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OR(AH600&lt;=UserData!$D$13, UserData!$D$13=-1)</f>
        <v>1</v>
      </c>
      <c r="AS600" t="b">
        <f>AND(AQ600=TRUE,OR(I600=UserData!$D$15, UserData!$D$15=-1, UserData!$D$15=1))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1</v>
      </c>
      <c r="AW600" t="b">
        <f>OR(N600=UserData!$D$16, UserData!$D$16=-1)</f>
        <v>1</v>
      </c>
      <c r="AX600" t="b">
        <f>OR(O600&gt;=UserData!$D$20, UserData!$D$20=-1)</f>
        <v>1</v>
      </c>
      <c r="AY600" t="b">
        <f>AND(OR(P600&gt;=UserData!$D$21, UserData!$D$21=-1), OR(P600&lt;UserData!$D$22, UserData!$D$22=-1))</f>
        <v>1</v>
      </c>
      <c r="AZ600" t="b">
        <f>OR(Q600&lt;&gt;UserData!$D$24,UserData!$D$24=-1,UserData!$D$24=0)</f>
        <v>1</v>
      </c>
      <c r="BA600" s="12" t="b">
        <f>OR(R600=UserData!$D$23,UserData!$D$23=-1)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IF(AK600&gt;0, AJ600 * UserData!$D$35/2 + AK600 * UserData!$D$35/2 + COUNTIF(AL600:AO600,TRUE)/4 * UserData!$D$36 + COUNTIF(AP600:AS600,TRUE)/4 * UserData!$D$37 + COUNTIF(AT600:AW600,TRUE)/4 * UserData!$D$38 + COUNTIF(AX600:BA600,TRUE)/4 * UserData!$D$39 + COUNTIF(BB600:BL600,TRUE) * UserData!$D$40, 0)</f>
        <v>28.349819417982964</v>
      </c>
    </row>
    <row r="601" spans="1:66" x14ac:dyDescent="0.25">
      <c r="A601">
        <v>82</v>
      </c>
      <c r="B601" s="3">
        <v>3</v>
      </c>
      <c r="C601" s="28">
        <v>354738.39268080675</v>
      </c>
      <c r="D601">
        <v>82</v>
      </c>
      <c r="E601">
        <v>56</v>
      </c>
      <c r="F601">
        <v>26</v>
      </c>
      <c r="G601">
        <v>3.0557089999999998</v>
      </c>
      <c r="H601">
        <v>12</v>
      </c>
      <c r="I601">
        <v>1</v>
      </c>
      <c r="J601">
        <v>1</v>
      </c>
      <c r="K601">
        <v>1</v>
      </c>
      <c r="L601">
        <v>1</v>
      </c>
      <c r="M601">
        <v>1</v>
      </c>
      <c r="N601">
        <v>0</v>
      </c>
      <c r="O601">
        <v>12</v>
      </c>
      <c r="P601">
        <v>4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OR(AND(B601=1,UserData!$D$4=1), AND(B601=2,UserData!$D$5=1), AND(B601=3,UserData!$D$6=1), UserData!$D$4=-1)</f>
        <v>1</v>
      </c>
      <c r="AK601">
        <f>IF(UserData!$D$2 &lt;&gt; -1, 1 -MIN(1, ABS(C601 - (UserData!$D$2+UserData!$D$3) / 2) / ABS(UserData!$D$2- (UserData!$D$2+UserData!$D$3) / 2 )), 1)</f>
        <v>0.31307003209937168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OR(AH601&lt;=UserData!$D$13, UserData!$D$13=-1)</f>
        <v>1</v>
      </c>
      <c r="AS601" t="b">
        <f>AND(AQ601=TRUE,OR(I601=UserData!$D$15, UserData!$D$15=-1, UserData!$D$15=1))</f>
        <v>1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1</v>
      </c>
      <c r="AZ601" t="b">
        <f>OR(Q601&lt;&gt;UserData!$D$24,UserData!$D$24=-1,UserData!$D$24=0)</f>
        <v>1</v>
      </c>
      <c r="BA601" s="12" t="b">
        <f>OR(R601=UserData!$D$23,UserData!$D$23=-1)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IF(AK601&gt;0, AJ601 * UserData!$D$35/2 + AK601 * UserData!$D$35/2 + COUNTIF(AL601:AO601,TRUE)/4 * UserData!$D$36 + COUNTIF(AP601:AS601,TRUE)/4 * UserData!$D$37 + COUNTIF(AT601:AW601,TRUE)/4 * UserData!$D$38 + COUNTIF(AX601:BA601,TRUE)/4 * UserData!$D$39 + COUNTIF(BB601:BL601,TRUE) * UserData!$D$40, 0)</f>
        <v>28.282675080248431</v>
      </c>
    </row>
    <row r="602" spans="1:66" x14ac:dyDescent="0.25">
      <c r="A602">
        <v>858</v>
      </c>
      <c r="B602" s="3">
        <v>3</v>
      </c>
      <c r="C602" s="28">
        <v>440278.2687234811</v>
      </c>
      <c r="D602">
        <v>91</v>
      </c>
      <c r="E602">
        <v>30</v>
      </c>
      <c r="F602">
        <v>32</v>
      </c>
      <c r="G602">
        <v>3.9140199999999998</v>
      </c>
      <c r="H602">
        <v>12</v>
      </c>
      <c r="I602">
        <v>1</v>
      </c>
      <c r="J602">
        <v>1</v>
      </c>
      <c r="K602">
        <v>0</v>
      </c>
      <c r="L602">
        <v>1</v>
      </c>
      <c r="M602">
        <v>1</v>
      </c>
      <c r="N602">
        <v>0</v>
      </c>
      <c r="O602">
        <v>16</v>
      </c>
      <c r="P602">
        <v>4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5</v>
      </c>
      <c r="AD602">
        <v>1</v>
      </c>
      <c r="AE602">
        <v>29</v>
      </c>
      <c r="AF602">
        <v>60</v>
      </c>
      <c r="AG602">
        <v>22</v>
      </c>
      <c r="AH602">
        <v>4.5999999999999996</v>
      </c>
      <c r="AJ602" t="b">
        <f>OR(AND(B602=1,UserData!$D$4=1), AND(B602=2,UserData!$D$5=1), AND(B602=3,UserData!$D$6=1), UserData!$D$4=-1)</f>
        <v>1</v>
      </c>
      <c r="AK602">
        <f>IF(UserData!$D$2 &lt;&gt; -1, 1 -MIN(1, ABS(C602 - (UserData!$D$2+UserData!$D$3) / 2) / ABS(UserData!$D$2- (UserData!$D$2+UserData!$D$3) / 2 )), 1)</f>
        <v>0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OR(AH602&lt;=UserData!$D$13, UserData!$D$13=-1)</f>
        <v>1</v>
      </c>
      <c r="AS602" t="b">
        <f>AND(AQ602=TRUE,OR(I602=UserData!$D$15, UserData!$D$15=-1, UserData!$D$15=1))</f>
        <v>1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1</v>
      </c>
      <c r="AZ602" t="b">
        <f>OR(Q602&lt;&gt;UserData!$D$24,UserData!$D$24=-1,UserData!$D$24=0)</f>
        <v>1</v>
      </c>
      <c r="BA602" s="12" t="b">
        <f>OR(R602=UserData!$D$23,UserData!$D$23=-1)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IF(AK602&gt;0, AJ602 * UserData!$D$35/2 + AK602 * UserData!$D$35/2 + COUNTIF(AL602:AO602,TRUE)/4 * UserData!$D$36 + COUNTIF(AP602:AS602,TRUE)/4 * UserData!$D$37 + COUNTIF(AT602:AW602,TRUE)/4 * UserData!$D$38 + COUNTIF(AX602:BA602,TRUE)/4 * UserData!$D$39 + COUNTIF(BB602:BL602,TRUE) * UserData!$D$40, 0)</f>
        <v>0</v>
      </c>
    </row>
    <row r="603" spans="1:66" x14ac:dyDescent="0.25">
      <c r="A603">
        <v>188</v>
      </c>
      <c r="B603" s="3">
        <v>1</v>
      </c>
      <c r="C603" s="28">
        <v>41864.215530265392</v>
      </c>
      <c r="D603">
        <v>32</v>
      </c>
      <c r="E603">
        <v>16</v>
      </c>
      <c r="F603">
        <v>10</v>
      </c>
      <c r="G603">
        <v>9.1210760000000004</v>
      </c>
      <c r="H603">
        <v>9</v>
      </c>
      <c r="I603">
        <v>1</v>
      </c>
      <c r="J603">
        <v>1</v>
      </c>
      <c r="K603">
        <v>0</v>
      </c>
      <c r="L603">
        <v>0</v>
      </c>
      <c r="M603">
        <v>1</v>
      </c>
      <c r="N603">
        <v>1</v>
      </c>
      <c r="O603">
        <v>18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6</v>
      </c>
      <c r="AF603">
        <v>12</v>
      </c>
      <c r="AG603">
        <v>16</v>
      </c>
      <c r="AH603">
        <v>3.1</v>
      </c>
      <c r="AJ603" t="b">
        <f>OR(AND(B603=1,UserData!$D$4=1), AND(B603=2,UserData!$D$5=1), AND(B603=3,UserData!$D$6=1), UserData!$D$4=-1)</f>
        <v>1</v>
      </c>
      <c r="AK603">
        <f>IF(UserData!$D$2 &lt;&gt; -1, 1 -MIN(1, ABS(C603 - (UserData!$D$2+UserData!$D$3) / 2) / ABS(UserData!$D$2- (UserData!$D$2+UserData!$D$3) / 2 )), 1)</f>
        <v>6.1626453388875846E-2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UserData!$D$15=1))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1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1</v>
      </c>
      <c r="AZ603" t="b">
        <f>OR(Q603&lt;&gt;UserData!$D$24,UserData!$D$24=-1,UserData!$D$24=0)</f>
        <v>1</v>
      </c>
      <c r="BA603" s="12" t="b">
        <f>OR(R603=UserData!$D$23,UserData!$D$23=-1)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IF(AK603&gt;0, AJ603 * UserData!$D$35/2 + AK603 * UserData!$D$35/2 + COUNTIF(AL603:AO603,TRUE)/4 * UserData!$D$36 + COUNTIF(AP603:AS603,TRUE)/4 * UserData!$D$37 + COUNTIF(AT603:AW603,TRUE)/4 * UserData!$D$38 + COUNTIF(AX603:BA603,TRUE)/4 * UserData!$D$39 + COUNTIF(BB603:BL603,TRUE) * UserData!$D$40, 0)</f>
        <v>27.654066133472192</v>
      </c>
    </row>
    <row r="604" spans="1:66" x14ac:dyDescent="0.25">
      <c r="A604">
        <v>185</v>
      </c>
      <c r="B604" s="3">
        <v>1</v>
      </c>
      <c r="C604" s="28">
        <v>42927.174127713537</v>
      </c>
      <c r="D604">
        <v>26</v>
      </c>
      <c r="E604">
        <v>18</v>
      </c>
      <c r="F604">
        <v>5</v>
      </c>
      <c r="G604">
        <v>10.268750000000001</v>
      </c>
      <c r="H604">
        <v>7</v>
      </c>
      <c r="I604">
        <v>1</v>
      </c>
      <c r="J604">
        <v>1</v>
      </c>
      <c r="K604">
        <v>0</v>
      </c>
      <c r="L604">
        <v>1</v>
      </c>
      <c r="M604">
        <v>1</v>
      </c>
      <c r="N604">
        <v>1</v>
      </c>
      <c r="O604">
        <v>18</v>
      </c>
      <c r="P604">
        <v>7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3</v>
      </c>
      <c r="AF604">
        <v>12</v>
      </c>
      <c r="AG604">
        <v>16</v>
      </c>
      <c r="AH604">
        <v>3.1</v>
      </c>
      <c r="AJ604" t="b">
        <f>OR(AND(B604=1,UserData!$D$4=1), AND(B604=2,UserData!$D$5=1), AND(B604=3,UserData!$D$6=1), UserData!$D$4=-1)</f>
        <v>1</v>
      </c>
      <c r="AK604">
        <f>IF(UserData!$D$2 &lt;&gt; -1, 1 -MIN(1, ABS(C604 - (UserData!$D$2+UserData!$D$3) / 2) / ABS(UserData!$D$2- (UserData!$D$2+UserData!$D$3) / 2 )), 1)</f>
        <v>6.7148258863354848E-2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0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UserData!$D$15=1))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1</v>
      </c>
      <c r="AZ604" t="b">
        <f>OR(Q604&lt;&gt;UserData!$D$24,UserData!$D$24=-1,UserData!$D$24=0)</f>
        <v>1</v>
      </c>
      <c r="BA604" s="12" t="b">
        <f>OR(R604=UserData!$D$23,UserData!$D$23=-1)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IF(AK604&gt;0, AJ604 * UserData!$D$35/2 + AK604 * UserData!$D$35/2 + COUNTIF(AL604:AO604,TRUE)/4 * UserData!$D$36 + COUNTIF(AP604:AS604,TRUE)/4 * UserData!$D$37 + COUNTIF(AT604:AW604,TRUE)/4 * UserData!$D$38 + COUNTIF(AX604:BA604,TRUE)/4 * UserData!$D$39 + COUNTIF(BB604:BL604,TRUE) * UserData!$D$40, 0)</f>
        <v>26.417870647158388</v>
      </c>
    </row>
    <row r="605" spans="1:66" x14ac:dyDescent="0.25">
      <c r="A605">
        <v>14</v>
      </c>
      <c r="B605" s="3">
        <v>2</v>
      </c>
      <c r="C605" s="28">
        <v>51575.505911685119</v>
      </c>
      <c r="D605">
        <v>40</v>
      </c>
      <c r="E605">
        <v>35</v>
      </c>
      <c r="F605">
        <v>5</v>
      </c>
      <c r="G605">
        <v>5.8295789999999998</v>
      </c>
      <c r="H605">
        <v>10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1</v>
      </c>
      <c r="O605">
        <v>4</v>
      </c>
      <c r="P605">
        <v>3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5</v>
      </c>
      <c r="AD605">
        <v>1</v>
      </c>
      <c r="AE605">
        <v>0</v>
      </c>
      <c r="AF605">
        <v>2</v>
      </c>
      <c r="AG605">
        <v>11</v>
      </c>
      <c r="AH605">
        <v>3.5</v>
      </c>
      <c r="AJ605" t="b">
        <f>OR(AND(B605=1,UserData!$D$4=1), AND(B605=2,UserData!$D$5=1), AND(B605=3,UserData!$D$6=1), UserData!$D$4=-1)</f>
        <v>1</v>
      </c>
      <c r="AK605">
        <f>IF(UserData!$D$2 &lt;&gt; -1, 1 -MIN(1, ABS(C605 - (UserData!$D$2+UserData!$D$3) / 2) / ABS(UserData!$D$2- (UserData!$D$2+UserData!$D$3) / 2 )), 1)</f>
        <v>0.11207419097819826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UserData!$D$15=1))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1</v>
      </c>
      <c r="AW605" t="b">
        <f>OR(N605=UserData!$D$16, UserData!$D$16=-1)</f>
        <v>1</v>
      </c>
      <c r="AX605" t="b">
        <f>OR(O605&gt;=UserData!$D$20, UserData!$D$20=-1)</f>
        <v>1</v>
      </c>
      <c r="AY605" t="b">
        <f>AND(OR(P605&gt;=UserData!$D$21, UserData!$D$21=-1), OR(P605&lt;UserData!$D$22, UserData!$D$22=-1))</f>
        <v>1</v>
      </c>
      <c r="AZ605" t="b">
        <f>OR(Q605&lt;&gt;UserData!$D$24,UserData!$D$24=-1,UserData!$D$24=0)</f>
        <v>1</v>
      </c>
      <c r="BA605" s="12" t="b">
        <f>OR(R605=UserData!$D$23,UserData!$D$23=-1)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IF(AK605&gt;0, AJ605 * UserData!$D$35/2 + AK605 * UserData!$D$35/2 + COUNTIF(AL605:AO605,TRUE)/4 * UserData!$D$36 + COUNTIF(AP605:AS605,TRUE)/4 * UserData!$D$37 + COUNTIF(AT605:AW605,TRUE)/4 * UserData!$D$38 + COUNTIF(AX605:BA605,TRUE)/4 * UserData!$D$39 + COUNTIF(BB605:BL605,TRUE) * UserData!$D$40, 0)</f>
        <v>27.780185477445496</v>
      </c>
    </row>
    <row r="606" spans="1:66" x14ac:dyDescent="0.25">
      <c r="A606">
        <v>21</v>
      </c>
      <c r="B606" s="3">
        <v>2</v>
      </c>
      <c r="C606" s="28">
        <v>51575.505911685119</v>
      </c>
      <c r="D606">
        <v>40</v>
      </c>
      <c r="E606">
        <v>35</v>
      </c>
      <c r="F606">
        <v>5</v>
      </c>
      <c r="G606">
        <v>5.8295789999999998</v>
      </c>
      <c r="H606">
        <v>10</v>
      </c>
      <c r="I606">
        <v>1</v>
      </c>
      <c r="J606">
        <v>1</v>
      </c>
      <c r="K606">
        <v>0</v>
      </c>
      <c r="L606">
        <v>0</v>
      </c>
      <c r="M606">
        <v>1</v>
      </c>
      <c r="N606">
        <v>1</v>
      </c>
      <c r="O606">
        <v>4</v>
      </c>
      <c r="P606">
        <v>3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1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5</v>
      </c>
      <c r="AD606">
        <v>1</v>
      </c>
      <c r="AE606">
        <v>0</v>
      </c>
      <c r="AF606">
        <v>2</v>
      </c>
      <c r="AG606">
        <v>11</v>
      </c>
      <c r="AH606">
        <v>3.5</v>
      </c>
      <c r="AJ606" t="b">
        <f>OR(AND(B606=1,UserData!$D$4=1), AND(B606=2,UserData!$D$5=1), AND(B606=3,UserData!$D$6=1), UserData!$D$4=-1)</f>
        <v>1</v>
      </c>
      <c r="AK606">
        <f>IF(UserData!$D$2 &lt;&gt; -1, 1 -MIN(1, ABS(C606 - (UserData!$D$2+UserData!$D$3) / 2) / ABS(UserData!$D$2- (UserData!$D$2+UserData!$D$3) / 2 )), 1)</f>
        <v>0.11207419097819826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UserData!$D$15=1))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1</v>
      </c>
      <c r="AW606" t="b">
        <f>OR(N606=UserData!$D$16, UserData!$D$16=-1)</f>
        <v>1</v>
      </c>
      <c r="AX606" t="b">
        <f>OR(O606&gt;=UserData!$D$20, UserData!$D$20=-1)</f>
        <v>1</v>
      </c>
      <c r="AY606" t="b">
        <f>AND(OR(P606&gt;=UserData!$D$21, UserData!$D$21=-1), OR(P606&lt;UserData!$D$22, UserData!$D$22=-1))</f>
        <v>1</v>
      </c>
      <c r="AZ606" t="b">
        <f>OR(Q606&lt;&gt;UserData!$D$24,UserData!$D$24=-1,UserData!$D$24=0)</f>
        <v>1</v>
      </c>
      <c r="BA606" s="12" t="b">
        <f>OR(R606=UserData!$D$23,UserData!$D$23=-1)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IF(AK606&gt;0, AJ606 * UserData!$D$35/2 + AK606 * UserData!$D$35/2 + COUNTIF(AL606:AO606,TRUE)/4 * UserData!$D$36 + COUNTIF(AP606:AS606,TRUE)/4 * UserData!$D$37 + COUNTIF(AT606:AW606,TRUE)/4 * UserData!$D$38 + COUNTIF(AX606:BA606,TRUE)/4 * UserData!$D$39 + COUNTIF(BB606:BL606,TRUE) * UserData!$D$40, 0)</f>
        <v>27.780185477445496</v>
      </c>
    </row>
    <row r="607" spans="1:66" x14ac:dyDescent="0.25">
      <c r="A607">
        <v>482</v>
      </c>
      <c r="B607" s="3">
        <v>1</v>
      </c>
      <c r="C607" s="28">
        <v>58241.124295711306</v>
      </c>
      <c r="D607">
        <v>37</v>
      </c>
      <c r="E607">
        <v>23</v>
      </c>
      <c r="F607">
        <v>7</v>
      </c>
      <c r="G607">
        <v>5.901281</v>
      </c>
      <c r="H607">
        <v>5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9</v>
      </c>
      <c r="P607">
        <v>9</v>
      </c>
      <c r="Q607">
        <v>0</v>
      </c>
      <c r="R607">
        <v>1</v>
      </c>
      <c r="S607">
        <v>0</v>
      </c>
      <c r="T607">
        <v>0</v>
      </c>
      <c r="U607">
        <v>0</v>
      </c>
      <c r="V607">
        <v>1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4</v>
      </c>
      <c r="AD607">
        <v>1</v>
      </c>
      <c r="AE607">
        <v>7</v>
      </c>
      <c r="AF607">
        <v>34</v>
      </c>
      <c r="AG607">
        <v>25</v>
      </c>
      <c r="AH607">
        <v>8.6</v>
      </c>
      <c r="AJ607" t="b">
        <f>OR(AND(B607=1,UserData!$D$4=1), AND(B607=2,UserData!$D$5=1), AND(B607=3,UserData!$D$6=1), UserData!$D$4=-1)</f>
        <v>1</v>
      </c>
      <c r="AK607">
        <f>IF(UserData!$D$2 &lt;&gt; -1, 1 -MIN(1, ABS(C607 - (UserData!$D$2+UserData!$D$3) / 2) / ABS(UserData!$D$2- (UserData!$D$2+UserData!$D$3) / 2 )), 1)</f>
        <v>0.14670042023309526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OR(AH607&lt;=UserData!$D$13, UserData!$D$13=-1)</f>
        <v>1</v>
      </c>
      <c r="AS607" t="b">
        <f>AND(AQ607=TRUE,OR(I607=UserData!$D$15, UserData!$D$15=-1, UserData!$D$15=1))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1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OR(R607=UserData!$D$23,UserData!$D$23=-1)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IF(AK607&gt;0, AJ607 * UserData!$D$35/2 + AK607 * UserData!$D$35/2 + COUNTIF(AL607:AO607,TRUE)/4 * UserData!$D$36 + COUNTIF(AP607:AS607,TRUE)/4 * UserData!$D$37 + COUNTIF(AT607:AW607,TRUE)/4 * UserData!$D$38 + COUNTIF(AX607:BA607,TRUE)/4 * UserData!$D$39 + COUNTIF(BB607:BL607,TRUE) * UserData!$D$40, 0)</f>
        <v>27.866751050582739</v>
      </c>
    </row>
    <row r="608" spans="1:66" x14ac:dyDescent="0.25">
      <c r="A608">
        <v>1038</v>
      </c>
      <c r="B608" s="3">
        <v>2</v>
      </c>
      <c r="C608" s="28">
        <v>60381.054932945561</v>
      </c>
      <c r="D608">
        <v>53</v>
      </c>
      <c r="E608">
        <v>30</v>
      </c>
      <c r="F608">
        <v>9</v>
      </c>
      <c r="G608">
        <v>19.945</v>
      </c>
      <c r="H608">
        <v>10</v>
      </c>
      <c r="I608">
        <v>1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12</v>
      </c>
      <c r="P608">
        <v>2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5</v>
      </c>
      <c r="AD608">
        <v>1</v>
      </c>
      <c r="AE608">
        <v>14</v>
      </c>
      <c r="AF608">
        <v>75</v>
      </c>
      <c r="AG608">
        <v>23</v>
      </c>
      <c r="AH608">
        <v>6.3</v>
      </c>
      <c r="AJ608" t="b">
        <f>OR(AND(B608=1,UserData!$D$4=1), AND(B608=2,UserData!$D$5=1), AND(B608=3,UserData!$D$6=1), UserData!$D$4=-1)</f>
        <v>1</v>
      </c>
      <c r="AK608">
        <f>IF(UserData!$D$2 &lt;&gt; -1, 1 -MIN(1, ABS(C608 - (UserData!$D$2+UserData!$D$3) / 2) / ABS(UserData!$D$2- (UserData!$D$2+UserData!$D$3) / 2 )), 1)</f>
        <v>0.15781682752878179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0</v>
      </c>
      <c r="AQ608" t="b">
        <f>OR(H608&lt;=UserData!$D$14, UserData!$D$14=-1)</f>
        <v>1</v>
      </c>
      <c r="AR608" t="b">
        <f>OR(AH608&lt;=UserData!$D$13, UserData!$D$13=-1)</f>
        <v>1</v>
      </c>
      <c r="AS608" t="b">
        <f>AND(AQ608=TRUE,OR(I608=UserData!$D$15, UserData!$D$15=-1, UserData!$D$15=1))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1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1</v>
      </c>
      <c r="AZ608" t="b">
        <f>OR(Q608&lt;&gt;UserData!$D$24,UserData!$D$24=-1,UserData!$D$24=0)</f>
        <v>1</v>
      </c>
      <c r="BA608" s="12" t="b">
        <f>OR(R608=UserData!$D$23,UserData!$D$23=-1)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IF(AK608&gt;0, AJ608 * UserData!$D$35/2 + AK608 * UserData!$D$35/2 + COUNTIF(AL608:AO608,TRUE)/4 * UserData!$D$36 + COUNTIF(AP608:AS608,TRUE)/4 * UserData!$D$37 + COUNTIF(AT608:AW608,TRUE)/4 * UserData!$D$38 + COUNTIF(AX608:BA608,TRUE)/4 * UserData!$D$39 + COUNTIF(BB608:BL608,TRUE) * UserData!$D$40, 0)</f>
        <v>26.644542068821956</v>
      </c>
    </row>
    <row r="609" spans="1:66" x14ac:dyDescent="0.25">
      <c r="A609">
        <v>906</v>
      </c>
      <c r="B609" s="3">
        <v>1</v>
      </c>
      <c r="C609" s="28">
        <v>65412.786448472929</v>
      </c>
      <c r="D609">
        <v>38</v>
      </c>
      <c r="E609">
        <v>23</v>
      </c>
      <c r="F609">
        <v>8</v>
      </c>
      <c r="G609">
        <v>3.0950549999999999</v>
      </c>
      <c r="H609">
        <v>7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9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4</v>
      </c>
      <c r="AD609">
        <v>1</v>
      </c>
      <c r="AE609">
        <v>7</v>
      </c>
      <c r="AF609">
        <v>62</v>
      </c>
      <c r="AG609">
        <v>15</v>
      </c>
      <c r="AH609">
        <v>5.0999999999999996</v>
      </c>
      <c r="AJ609" t="b">
        <f>OR(AND(B609=1,UserData!$D$4=1), AND(B609=2,UserData!$D$5=1), AND(B609=3,UserData!$D$6=1), UserData!$D$4=-1)</f>
        <v>1</v>
      </c>
      <c r="AK609">
        <f>IF(UserData!$D$2 &lt;&gt; -1, 1 -MIN(1, ABS(C609 - (UserData!$D$2+UserData!$D$3) / 2) / ABS(UserData!$D$2- (UserData!$D$2+UserData!$D$3) / 2 )), 1)</f>
        <v>0.18395542097470641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1</v>
      </c>
      <c r="AS609" t="b">
        <f>AND(AQ609=TRUE,OR(I609=UserData!$D$15, UserData!$D$15=-1, UserData!$D$15=1))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1</v>
      </c>
      <c r="AY609" t="b">
        <f>AND(OR(P609&gt;=UserData!$D$21, UserData!$D$21=-1), OR(P609&lt;UserData!$D$22, UserData!$D$22=-1))</f>
        <v>1</v>
      </c>
      <c r="AZ609" t="b">
        <f>OR(Q609&lt;&gt;UserData!$D$24,UserData!$D$24=-1,UserData!$D$24=0)</f>
        <v>1</v>
      </c>
      <c r="BA609" s="12" t="b">
        <f>OR(R609=UserData!$D$23,UserData!$D$23=-1)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IF(AK609&gt;0, AJ609 * UserData!$D$35/2 + AK609 * UserData!$D$35/2 + COUNTIF(AL609:AO609,TRUE)/4 * UserData!$D$36 + COUNTIF(AP609:AS609,TRUE)/4 * UserData!$D$37 + COUNTIF(AT609:AW609,TRUE)/4 * UserData!$D$38 + COUNTIF(AX609:BA609,TRUE)/4 * UserData!$D$39 + COUNTIF(BB609:BL609,TRUE) * UserData!$D$40, 0)</f>
        <v>27.959888552436766</v>
      </c>
    </row>
    <row r="610" spans="1:66" x14ac:dyDescent="0.25">
      <c r="A610">
        <v>649</v>
      </c>
      <c r="B610" s="3">
        <v>2</v>
      </c>
      <c r="C610" s="28">
        <v>66670.775934617355</v>
      </c>
      <c r="D610">
        <v>40</v>
      </c>
      <c r="E610">
        <v>24</v>
      </c>
      <c r="F610">
        <v>6</v>
      </c>
      <c r="G610">
        <v>0.522092</v>
      </c>
      <c r="H610">
        <v>4</v>
      </c>
      <c r="I610">
        <v>1</v>
      </c>
      <c r="J610">
        <v>0</v>
      </c>
      <c r="K610">
        <v>1</v>
      </c>
      <c r="L610">
        <v>0</v>
      </c>
      <c r="M610">
        <v>0</v>
      </c>
      <c r="N610">
        <v>0</v>
      </c>
      <c r="O610">
        <v>12</v>
      </c>
      <c r="P610">
        <v>1</v>
      </c>
      <c r="Q610">
        <v>1</v>
      </c>
      <c r="R610">
        <v>0</v>
      </c>
      <c r="S610">
        <v>0</v>
      </c>
      <c r="T610">
        <v>0</v>
      </c>
      <c r="U610">
        <v>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</v>
      </c>
      <c r="AD610">
        <v>0</v>
      </c>
      <c r="AE610">
        <v>10</v>
      </c>
      <c r="AF610">
        <v>45</v>
      </c>
      <c r="AG610">
        <v>26</v>
      </c>
      <c r="AH610">
        <v>11</v>
      </c>
      <c r="AJ610" t="b">
        <f>OR(AND(B610=1,UserData!$D$4=1), AND(B610=2,UserData!$D$5=1), AND(B610=3,UserData!$D$6=1), UserData!$D$4=-1)</f>
        <v>1</v>
      </c>
      <c r="AK610">
        <f>IF(UserData!$D$2 &lt;&gt; -1, 1 -MIN(1, ABS(C610 - (UserData!$D$2+UserData!$D$3) / 2) / ABS(UserData!$D$2- (UserData!$D$2+UserData!$D$3) / 2 )), 1)</f>
        <v>0.19049036339683412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OR(AH610&lt;=UserData!$D$13, UserData!$D$13=-1)</f>
        <v>0</v>
      </c>
      <c r="AS610" t="b">
        <f>AND(AQ610=TRUE,OR(I610=UserData!$D$15, UserData!$D$15=-1, UserData!$D$15=1))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1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1</v>
      </c>
      <c r="AZ610" t="b">
        <f>OR(Q610&lt;&gt;UserData!$D$24,UserData!$D$24=-1,UserData!$D$24=0)</f>
        <v>1</v>
      </c>
      <c r="BA610" s="12" t="b">
        <f>OR(R610=UserData!$D$23,UserData!$D$23=-1)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IF(AK610&gt;0, AJ610 * UserData!$D$35/2 + AK610 * UserData!$D$35/2 + COUNTIF(AL610:AO610,TRUE)/4 * UserData!$D$36 + COUNTIF(AP610:AS610,TRUE)/4 * UserData!$D$37 + COUNTIF(AT610:AW610,TRUE)/4 * UserData!$D$38 + COUNTIF(AX610:BA610,TRUE)/4 * UserData!$D$39 + COUNTIF(BB610:BL610,TRUE) * UserData!$D$40, 0)</f>
        <v>26.726225908492086</v>
      </c>
    </row>
    <row r="611" spans="1:66" x14ac:dyDescent="0.25">
      <c r="A611">
        <v>484</v>
      </c>
      <c r="B611" s="3">
        <v>2</v>
      </c>
      <c r="C611" s="28">
        <v>68557.62179052546</v>
      </c>
      <c r="D611">
        <v>45</v>
      </c>
      <c r="E611">
        <v>30</v>
      </c>
      <c r="F611">
        <v>6</v>
      </c>
      <c r="G611">
        <v>6.0727840000000004</v>
      </c>
      <c r="H611">
        <v>5</v>
      </c>
      <c r="I611">
        <v>0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5</v>
      </c>
      <c r="P611">
        <v>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4</v>
      </c>
      <c r="AD611">
        <v>0</v>
      </c>
      <c r="AE611">
        <v>9</v>
      </c>
      <c r="AF611">
        <v>34</v>
      </c>
      <c r="AG611">
        <v>25</v>
      </c>
      <c r="AH611">
        <v>8.6</v>
      </c>
      <c r="AJ611" t="b">
        <f>OR(AND(B611=1,UserData!$D$4=1), AND(B611=2,UserData!$D$5=1), AND(B611=3,UserData!$D$6=1), UserData!$D$4=-1)</f>
        <v>1</v>
      </c>
      <c r="AK611">
        <f>IF(UserData!$D$2 &lt;&gt; -1, 1 -MIN(1, ABS(C611 - (UserData!$D$2+UserData!$D$3) / 2) / ABS(UserData!$D$2- (UserData!$D$2+UserData!$D$3) / 2 )), 1)</f>
        <v>0.20029205821511176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OR(AH611&lt;=UserData!$D$13, UserData!$D$13=-1)</f>
        <v>1</v>
      </c>
      <c r="AS611" t="b">
        <f>AND(AQ611=TRUE,OR(I611=UserData!$D$15, UserData!$D$15=-1, UserData!$D$15=1))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1</v>
      </c>
      <c r="AY611" t="b">
        <f>AND(OR(P611&gt;=UserData!$D$21, UserData!$D$21=-1), OR(P611&lt;UserData!$D$22, UserData!$D$22=-1))</f>
        <v>1</v>
      </c>
      <c r="AZ611" t="b">
        <f>OR(Q611&lt;&gt;UserData!$D$24,UserData!$D$24=-1,UserData!$D$24=0)</f>
        <v>1</v>
      </c>
      <c r="BA611" s="12" t="b">
        <f>OR(R611=UserData!$D$23,UserData!$D$23=-1)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IF(AK611&gt;0, AJ611 * UserData!$D$35/2 + AK611 * UserData!$D$35/2 + COUNTIF(AL611:AO611,TRUE)/4 * UserData!$D$36 + COUNTIF(AP611:AS611,TRUE)/4 * UserData!$D$37 + COUNTIF(AT611:AW611,TRUE)/4 * UserData!$D$38 + COUNTIF(AX611:BA611,TRUE)/4 * UserData!$D$39 + COUNTIF(BB611:BL611,TRUE) * UserData!$D$40, 0)</f>
        <v>28.00073014553778</v>
      </c>
    </row>
    <row r="612" spans="1:66" x14ac:dyDescent="0.25">
      <c r="A612">
        <v>920</v>
      </c>
      <c r="B612" s="3">
        <v>2</v>
      </c>
      <c r="C612" s="28">
        <v>69186.654271772728</v>
      </c>
      <c r="D612">
        <v>44</v>
      </c>
      <c r="E612">
        <v>30</v>
      </c>
      <c r="F612">
        <v>6</v>
      </c>
      <c r="G612">
        <v>3.0447869999999999</v>
      </c>
      <c r="H612">
        <v>15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5</v>
      </c>
      <c r="P612">
        <v>4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1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4</v>
      </c>
      <c r="AD612">
        <v>0</v>
      </c>
      <c r="AE612">
        <v>8</v>
      </c>
      <c r="AF612">
        <v>62</v>
      </c>
      <c r="AG612">
        <v>15</v>
      </c>
      <c r="AH612">
        <v>5.0999999999999996</v>
      </c>
      <c r="AJ612" t="b">
        <f>OR(AND(B612=1,UserData!$D$4=1), AND(B612=2,UserData!$D$5=1), AND(B612=3,UserData!$D$6=1), UserData!$D$4=-1)</f>
        <v>1</v>
      </c>
      <c r="AK612">
        <f>IF(UserData!$D$2 &lt;&gt; -1, 1 -MIN(1, ABS(C612 - (UserData!$D$2+UserData!$D$3) / 2) / ABS(UserData!$D$2- (UserData!$D$2+UserData!$D$3) / 2 )), 1)</f>
        <v>0.20355972546660661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OR(AH612&lt;=UserData!$D$13, UserData!$D$13=-1)</f>
        <v>1</v>
      </c>
      <c r="AS612" t="b">
        <f>AND(AQ612=TRUE,OR(I612=UserData!$D$15, UserData!$D$15=-1, UserData!$D$15=1))</f>
        <v>1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1</v>
      </c>
      <c r="AY612" t="b">
        <f>AND(OR(P612&gt;=UserData!$D$21, UserData!$D$21=-1), OR(P612&lt;UserData!$D$22, UserData!$D$22=-1))</f>
        <v>1</v>
      </c>
      <c r="AZ612" t="b">
        <f>OR(Q612&lt;&gt;UserData!$D$24,UserData!$D$24=-1,UserData!$D$24=0)</f>
        <v>1</v>
      </c>
      <c r="BA612" s="12" t="b">
        <f>OR(R612=UserData!$D$23,UserData!$D$23=-1)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IF(AK612&gt;0, AJ612 * UserData!$D$35/2 + AK612 * UserData!$D$35/2 + COUNTIF(AL612:AO612,TRUE)/4 * UserData!$D$36 + COUNTIF(AP612:AS612,TRUE)/4 * UserData!$D$37 + COUNTIF(AT612:AW612,TRUE)/4 * UserData!$D$38 + COUNTIF(AX612:BA612,TRUE)/4 * UserData!$D$39 + COUNTIF(BB612:BL612,TRUE) * UserData!$D$40, 0)</f>
        <v>28.008899313666518</v>
      </c>
    </row>
    <row r="613" spans="1:66" x14ac:dyDescent="0.25">
      <c r="A613">
        <v>752</v>
      </c>
      <c r="B613" s="3">
        <v>2</v>
      </c>
      <c r="C613" s="28">
        <v>69809.887653452854</v>
      </c>
      <c r="D613">
        <v>44</v>
      </c>
      <c r="E613">
        <v>28</v>
      </c>
      <c r="F613">
        <v>6</v>
      </c>
      <c r="G613">
        <v>14.00667</v>
      </c>
      <c r="H613">
        <v>10</v>
      </c>
      <c r="I613">
        <v>0</v>
      </c>
      <c r="J613">
        <v>0</v>
      </c>
      <c r="K613">
        <v>1</v>
      </c>
      <c r="L613">
        <v>0</v>
      </c>
      <c r="M613">
        <v>1</v>
      </c>
      <c r="N613">
        <v>0</v>
      </c>
      <c r="O613">
        <v>9</v>
      </c>
      <c r="P613">
        <v>3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10</v>
      </c>
      <c r="AF613">
        <v>54</v>
      </c>
      <c r="AG613">
        <v>23</v>
      </c>
      <c r="AH613">
        <v>4.4000000000000004</v>
      </c>
      <c r="AJ613" t="b">
        <f>OR(AND(B613=1,UserData!$D$4=1), AND(B613=2,UserData!$D$5=1), AND(B613=3,UserData!$D$6=1), UserData!$D$4=-1)</f>
        <v>1</v>
      </c>
      <c r="AK613">
        <f>IF(UserData!$D$2 &lt;&gt; -1, 1 -MIN(1, ABS(C613 - (UserData!$D$2+UserData!$D$3) / 2) / ABS(UserData!$D$2- (UserData!$D$2+UserData!$D$3) / 2 )), 1)</f>
        <v>0.20679726783853081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0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UserData!$D$15=1))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1</v>
      </c>
      <c r="AW613" t="b">
        <f>OR(N613=UserData!$D$16, UserData!$D$16=-1)</f>
        <v>1</v>
      </c>
      <c r="AX613" t="b">
        <f>OR(O613&gt;=UserData!$D$20, UserData!$D$20=-1)</f>
        <v>1</v>
      </c>
      <c r="AY613" t="b">
        <f>AND(OR(P613&gt;=UserData!$D$21, UserData!$D$21=-1), OR(P613&lt;UserData!$D$22, UserData!$D$22=-1))</f>
        <v>1</v>
      </c>
      <c r="AZ613" t="b">
        <f>OR(Q613&lt;&gt;UserData!$D$24,UserData!$D$24=-1,UserData!$D$24=0)</f>
        <v>1</v>
      </c>
      <c r="BA613" s="12" t="b">
        <f>OR(R613=UserData!$D$23,UserData!$D$23=-1)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IF(AK613&gt;0, AJ613 * UserData!$D$35/2 + AK613 * UserData!$D$35/2 + COUNTIF(AL613:AO613,TRUE)/4 * UserData!$D$36 + COUNTIF(AP613:AS613,TRUE)/4 * UserData!$D$37 + COUNTIF(AT613:AW613,TRUE)/4 * UserData!$D$38 + COUNTIF(AX613:BA613,TRUE)/4 * UserData!$D$39 + COUNTIF(BB613:BL613,TRUE) * UserData!$D$40, 0)</f>
        <v>26.766993169596326</v>
      </c>
    </row>
    <row r="614" spans="1:66" x14ac:dyDescent="0.25">
      <c r="A614">
        <v>892</v>
      </c>
      <c r="B614" s="3">
        <v>2</v>
      </c>
      <c r="C614" s="28">
        <v>71288.180026190297</v>
      </c>
      <c r="D614">
        <v>41</v>
      </c>
      <c r="E614">
        <v>24</v>
      </c>
      <c r="F614">
        <v>6</v>
      </c>
      <c r="G614">
        <v>12.00778</v>
      </c>
      <c r="H614">
        <v>20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12</v>
      </c>
      <c r="P614">
        <v>12</v>
      </c>
      <c r="Q614">
        <v>0</v>
      </c>
      <c r="R614">
        <v>1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11</v>
      </c>
      <c r="AF614">
        <v>61</v>
      </c>
      <c r="AG614">
        <v>16</v>
      </c>
      <c r="AH614">
        <v>3.8</v>
      </c>
      <c r="AJ614" t="b">
        <f>OR(AND(B614=1,UserData!$D$4=1), AND(B614=2,UserData!$D$5=1), AND(B614=3,UserData!$D$6=1), UserData!$D$4=-1)</f>
        <v>1</v>
      </c>
      <c r="AK614">
        <f>IF(UserData!$D$2 &lt;&gt; -1, 1 -MIN(1, ABS(C614 - (UserData!$D$2+UserData!$D$3) / 2) / ABS(UserData!$D$2- (UserData!$D$2+UserData!$D$3) / 2 )), 1)</f>
        <v>0.21447662895029818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0</v>
      </c>
      <c r="AQ614" t="b">
        <f>OR(H614&lt;=UserData!$D$14, UserData!$D$14=-1)</f>
        <v>1</v>
      </c>
      <c r="AR614" t="b">
        <f>OR(AH614&lt;=UserData!$D$13, UserData!$D$13=-1)</f>
        <v>1</v>
      </c>
      <c r="AS614" t="b">
        <f>AND(AQ614=TRUE,OR(I614=UserData!$D$15, UserData!$D$15=-1, UserData!$D$15=1))</f>
        <v>1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1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OR(R614=UserData!$D$23,UserData!$D$23=-1)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IF(AK614&gt;0, AJ614 * UserData!$D$35/2 + AK614 * UserData!$D$35/2 + COUNTIF(AL614:AO614,TRUE)/4 * UserData!$D$36 + COUNTIF(AP614:AS614,TRUE)/4 * UserData!$D$37 + COUNTIF(AT614:AW614,TRUE)/4 * UserData!$D$38 + COUNTIF(AX614:BA614,TRUE)/4 * UserData!$D$39 + COUNTIF(BB614:BL614,TRUE) * UserData!$D$40, 0)</f>
        <v>26.786191572375746</v>
      </c>
    </row>
    <row r="615" spans="1:66" x14ac:dyDescent="0.25">
      <c r="A615">
        <v>952</v>
      </c>
      <c r="B615" s="3">
        <v>2</v>
      </c>
      <c r="C615" s="28">
        <v>71576.487104236614</v>
      </c>
      <c r="D615">
        <v>45</v>
      </c>
      <c r="E615">
        <v>30</v>
      </c>
      <c r="F615">
        <v>6</v>
      </c>
      <c r="G615">
        <v>1.084876</v>
      </c>
      <c r="H615">
        <v>19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5</v>
      </c>
      <c r="P615">
        <v>4</v>
      </c>
      <c r="Q615">
        <v>0</v>
      </c>
      <c r="R615">
        <v>0</v>
      </c>
      <c r="S615">
        <v>0</v>
      </c>
      <c r="T615">
        <v>0</v>
      </c>
      <c r="U615">
        <v>1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3</v>
      </c>
      <c r="AD615">
        <v>0</v>
      </c>
      <c r="AE615">
        <v>9</v>
      </c>
      <c r="AF615">
        <v>65</v>
      </c>
      <c r="AG615">
        <v>31</v>
      </c>
      <c r="AH615">
        <v>4.4000000000000004</v>
      </c>
      <c r="AJ615" t="b">
        <f>OR(AND(B615=1,UserData!$D$4=1), AND(B615=2,UserData!$D$5=1), AND(B615=3,UserData!$D$6=1), UserData!$D$4=-1)</f>
        <v>1</v>
      </c>
      <c r="AK615">
        <f>IF(UserData!$D$2 &lt;&gt; -1, 1 -MIN(1, ABS(C615 - (UserData!$D$2+UserData!$D$3) / 2) / ABS(UserData!$D$2- (UserData!$D$2+UserData!$D$3) / 2 )), 1)</f>
        <v>0.21597431249668375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OR(AH615&lt;=UserData!$D$13, UserData!$D$13=-1)</f>
        <v>1</v>
      </c>
      <c r="AS615" t="b">
        <f>AND(AQ615=TRUE,OR(I615=UserData!$D$15, UserData!$D$15=-1, UserData!$D$15=1))</f>
        <v>1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1</v>
      </c>
      <c r="AY615" t="b">
        <f>AND(OR(P615&gt;=UserData!$D$21, UserData!$D$21=-1), OR(P615&lt;UserData!$D$22, UserData!$D$22=-1))</f>
        <v>1</v>
      </c>
      <c r="AZ615" t="b">
        <f>OR(Q615&lt;&gt;UserData!$D$24,UserData!$D$24=-1,UserData!$D$24=0)</f>
        <v>1</v>
      </c>
      <c r="BA615" s="12" t="b">
        <f>OR(R615=UserData!$D$23,UserData!$D$23=-1)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IF(AK615&gt;0, AJ615 * UserData!$D$35/2 + AK615 * UserData!$D$35/2 + COUNTIF(AL615:AO615,TRUE)/4 * UserData!$D$36 + COUNTIF(AP615:AS615,TRUE)/4 * UserData!$D$37 + COUNTIF(AT615:AW615,TRUE)/4 * UserData!$D$38 + COUNTIF(AX615:BA615,TRUE)/4 * UserData!$D$39 + COUNTIF(BB615:BL615,TRUE) * UserData!$D$40, 0)</f>
        <v>28.039935781241709</v>
      </c>
    </row>
    <row r="616" spans="1:66" x14ac:dyDescent="0.25">
      <c r="A616">
        <v>990</v>
      </c>
      <c r="B616" s="3">
        <v>2</v>
      </c>
      <c r="C616" s="28">
        <v>71702.457132577998</v>
      </c>
      <c r="D616">
        <v>43</v>
      </c>
      <c r="E616">
        <v>27</v>
      </c>
      <c r="F616">
        <v>6</v>
      </c>
      <c r="G616">
        <v>8.4303299999999997</v>
      </c>
      <c r="H616">
        <v>5</v>
      </c>
      <c r="I616">
        <v>0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5</v>
      </c>
      <c r="P616">
        <v>5</v>
      </c>
      <c r="Q616">
        <v>0</v>
      </c>
      <c r="R616">
        <v>1</v>
      </c>
      <c r="S616">
        <v>0</v>
      </c>
      <c r="T616">
        <v>0</v>
      </c>
      <c r="U616">
        <v>0</v>
      </c>
      <c r="V616">
        <v>1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4</v>
      </c>
      <c r="AD616">
        <v>0</v>
      </c>
      <c r="AE616">
        <v>10</v>
      </c>
      <c r="AF616">
        <v>70</v>
      </c>
      <c r="AG616">
        <v>18</v>
      </c>
      <c r="AH616">
        <v>9</v>
      </c>
      <c r="AJ616" t="b">
        <f>OR(AND(B616=1,UserData!$D$4=1), AND(B616=2,UserData!$D$5=1), AND(B616=3,UserData!$D$6=1), UserData!$D$4=-1)</f>
        <v>1</v>
      </c>
      <c r="AK616">
        <f>IF(UserData!$D$2 &lt;&gt; -1, 1 -MIN(1, ABS(C616 - (UserData!$D$2+UserData!$D$3) / 2) / ABS(UserData!$D$2- (UserData!$D$2+UserData!$D$3) / 2 )), 1)</f>
        <v>0.21662869545551744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OR(AH616&lt;=UserData!$D$13, UserData!$D$13=-1)</f>
        <v>1</v>
      </c>
      <c r="AS616" t="b">
        <f>AND(AQ616=TRUE,OR(I616=UserData!$D$15, UserData!$D$15=-1, UserData!$D$15=1))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1</v>
      </c>
      <c r="AY616" t="b">
        <f>AND(OR(P616&gt;=UserData!$D$21, UserData!$D$21=-1), OR(P616&lt;UserData!$D$22, UserData!$D$22=-1))</f>
        <v>1</v>
      </c>
      <c r="AZ616" t="b">
        <f>OR(Q616&lt;&gt;UserData!$D$24,UserData!$D$24=-1,UserData!$D$24=0)</f>
        <v>1</v>
      </c>
      <c r="BA616" s="12" t="b">
        <f>OR(R616=UserData!$D$23,UserData!$D$23=-1)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IF(AK616&gt;0, AJ616 * UserData!$D$35/2 + AK616 * UserData!$D$35/2 + COUNTIF(AL616:AO616,TRUE)/4 * UserData!$D$36 + COUNTIF(AP616:AS616,TRUE)/4 * UserData!$D$37 + COUNTIF(AT616:AW616,TRUE)/4 * UserData!$D$38 + COUNTIF(AX616:BA616,TRUE)/4 * UserData!$D$39 + COUNTIF(BB616:BL616,TRUE) * UserData!$D$40, 0)</f>
        <v>28.041571738638794</v>
      </c>
    </row>
    <row r="617" spans="1:66" x14ac:dyDescent="0.25">
      <c r="A617">
        <v>337</v>
      </c>
      <c r="B617" s="3">
        <v>1</v>
      </c>
      <c r="C617" s="28">
        <v>71702.532608928101</v>
      </c>
      <c r="D617">
        <v>38</v>
      </c>
      <c r="E617">
        <v>28</v>
      </c>
      <c r="F617">
        <v>6</v>
      </c>
      <c r="G617">
        <v>4.536937</v>
      </c>
      <c r="H617">
        <v>6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12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1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4</v>
      </c>
      <c r="AD617">
        <v>1</v>
      </c>
      <c r="AE617">
        <v>4</v>
      </c>
      <c r="AF617">
        <v>21</v>
      </c>
      <c r="AG617">
        <v>23</v>
      </c>
      <c r="AH617">
        <v>6.8</v>
      </c>
      <c r="AJ617" t="b">
        <f>OR(AND(B617=1,UserData!$D$4=1), AND(B617=2,UserData!$D$5=1), AND(B617=3,UserData!$D$6=1), UserData!$D$4=-1)</f>
        <v>1</v>
      </c>
      <c r="AK617">
        <f>IF(UserData!$D$2 &lt;&gt; -1, 1 -MIN(1, ABS(C617 - (UserData!$D$2+UserData!$D$3) / 2) / ABS(UserData!$D$2- (UserData!$D$2+UserData!$D$3) / 2 )), 1)</f>
        <v>0.21662908753637933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1</v>
      </c>
      <c r="AS617" t="b">
        <f>AND(AQ617=TRUE,OR(I617=UserData!$D$15, UserData!$D$15=-1, UserData!$D$15=1))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1</v>
      </c>
      <c r="AZ617" t="b">
        <f>OR(Q617&lt;&gt;UserData!$D$24,UserData!$D$24=-1,UserData!$D$24=0)</f>
        <v>1</v>
      </c>
      <c r="BA617" s="12" t="b">
        <f>OR(R617=UserData!$D$23,UserData!$D$23=-1)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IF(AK617&gt;0, AJ617 * UserData!$D$35/2 + AK617 * UserData!$D$35/2 + COUNTIF(AL617:AO617,TRUE)/4 * UserData!$D$36 + COUNTIF(AP617:AS617,TRUE)/4 * UserData!$D$37 + COUNTIF(AT617:AW617,TRUE)/4 * UserData!$D$38 + COUNTIF(AX617:BA617,TRUE)/4 * UserData!$D$39 + COUNTIF(BB617:BL617,TRUE) * UserData!$D$40, 0)</f>
        <v>28.041572718840946</v>
      </c>
    </row>
    <row r="618" spans="1:66" x14ac:dyDescent="0.25">
      <c r="A618">
        <v>24</v>
      </c>
      <c r="B618" s="3">
        <v>2</v>
      </c>
      <c r="C618" s="28">
        <v>72140.647662560325</v>
      </c>
      <c r="D618">
        <v>44</v>
      </c>
      <c r="E618">
        <v>38</v>
      </c>
      <c r="F618">
        <v>6</v>
      </c>
      <c r="G618">
        <v>5.8295789999999998</v>
      </c>
      <c r="H618">
        <v>10</v>
      </c>
      <c r="I618">
        <v>1</v>
      </c>
      <c r="J618">
        <v>1</v>
      </c>
      <c r="K618">
        <v>0</v>
      </c>
      <c r="L618">
        <v>0</v>
      </c>
      <c r="M618">
        <v>1</v>
      </c>
      <c r="N618">
        <v>1</v>
      </c>
      <c r="O618">
        <v>5</v>
      </c>
      <c r="P618">
        <v>4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0</v>
      </c>
      <c r="AF618">
        <v>2</v>
      </c>
      <c r="AG618">
        <v>11</v>
      </c>
      <c r="AH618">
        <v>3.5</v>
      </c>
      <c r="AJ618" t="b">
        <f>OR(AND(B618=1,UserData!$D$4=1), AND(B618=2,UserData!$D$5=1), AND(B618=3,UserData!$D$6=1), UserData!$D$4=-1)</f>
        <v>1</v>
      </c>
      <c r="AK618">
        <f>IF(UserData!$D$2 &lt;&gt; -1, 1 -MIN(1, ABS(C618 - (UserData!$D$2+UserData!$D$3) / 2) / ABS(UserData!$D$2- (UserData!$D$2+UserData!$D$3) / 2 )), 1)</f>
        <v>0.21890498624720955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UserData!$D$15=1))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1</v>
      </c>
      <c r="AW618" t="b">
        <f>OR(N618=UserData!$D$16, UserData!$D$16=-1)</f>
        <v>1</v>
      </c>
      <c r="AX618" t="b">
        <f>OR(O618&gt;=UserData!$D$20, UserData!$D$20=-1)</f>
        <v>1</v>
      </c>
      <c r="AY618" t="b">
        <f>AND(OR(P618&gt;=UserData!$D$21, UserData!$D$21=-1), OR(P618&lt;UserData!$D$22, UserData!$D$22=-1))</f>
        <v>1</v>
      </c>
      <c r="AZ618" t="b">
        <f>OR(Q618&lt;&gt;UserData!$D$24,UserData!$D$24=-1,UserData!$D$24=0)</f>
        <v>1</v>
      </c>
      <c r="BA618" s="12" t="b">
        <f>OR(R618=UserData!$D$23,UserData!$D$23=-1)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IF(AK618&gt;0, AJ618 * UserData!$D$35/2 + AK618 * UserData!$D$35/2 + COUNTIF(AL618:AO618,TRUE)/4 * UserData!$D$36 + COUNTIF(AP618:AS618,TRUE)/4 * UserData!$D$37 + COUNTIF(AT618:AW618,TRUE)/4 * UserData!$D$38 + COUNTIF(AX618:BA618,TRUE)/4 * UserData!$D$39 + COUNTIF(BB618:BL618,TRUE) * UserData!$D$40, 0)</f>
        <v>28.047262465618026</v>
      </c>
    </row>
    <row r="619" spans="1:66" x14ac:dyDescent="0.25">
      <c r="A619">
        <v>206</v>
      </c>
      <c r="B619" s="3">
        <v>2</v>
      </c>
      <c r="C619" s="28">
        <v>72960.345983588937</v>
      </c>
      <c r="D619">
        <v>42</v>
      </c>
      <c r="E619">
        <v>27</v>
      </c>
      <c r="F619">
        <v>6</v>
      </c>
      <c r="G619">
        <v>6.1476309999999996</v>
      </c>
      <c r="H619">
        <v>9</v>
      </c>
      <c r="I619">
        <v>1</v>
      </c>
      <c r="J619">
        <v>0</v>
      </c>
      <c r="K619">
        <v>1</v>
      </c>
      <c r="L619">
        <v>1</v>
      </c>
      <c r="M619">
        <v>0</v>
      </c>
      <c r="N619">
        <v>0</v>
      </c>
      <c r="O619">
        <v>5</v>
      </c>
      <c r="P619">
        <v>5</v>
      </c>
      <c r="Q619">
        <v>0</v>
      </c>
      <c r="R619">
        <v>1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0</v>
      </c>
      <c r="AE619">
        <v>9</v>
      </c>
      <c r="AF619">
        <v>14</v>
      </c>
      <c r="AG619">
        <v>28</v>
      </c>
      <c r="AH619">
        <v>7.2</v>
      </c>
      <c r="AJ619" t="b">
        <f>OR(AND(B619=1,UserData!$D$4=1), AND(B619=2,UserData!$D$5=1), AND(B619=3,UserData!$D$6=1), UserData!$D$4=-1)</f>
        <v>1</v>
      </c>
      <c r="AK619">
        <f>IF(UserData!$D$2 &lt;&gt; -1, 1 -MIN(1, ABS(C619 - (UserData!$D$2+UserData!$D$3) / 2) / ABS(UserData!$D$2- (UserData!$D$2+UserData!$D$3) / 2 )), 1)</f>
        <v>0.22316311510316234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OR(AH619&lt;=UserData!$D$13, UserData!$D$13=-1)</f>
        <v>1</v>
      </c>
      <c r="AS619" t="b">
        <f>AND(AQ619=TRUE,OR(I619=UserData!$D$15, UserData!$D$15=-1, UserData!$D$15=1))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1</v>
      </c>
      <c r="AY619" t="b">
        <f>AND(OR(P619&gt;=UserData!$D$21, UserData!$D$21=-1), OR(P619&lt;UserData!$D$22, UserData!$D$22=-1))</f>
        <v>1</v>
      </c>
      <c r="AZ619" t="b">
        <f>OR(Q619&lt;&gt;UserData!$D$24,UserData!$D$24=-1,UserData!$D$24=0)</f>
        <v>1</v>
      </c>
      <c r="BA619" s="12" t="b">
        <f>OR(R619=UserData!$D$23,UserData!$D$23=-1)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IF(AK619&gt;0, AJ619 * UserData!$D$35/2 + AK619 * UserData!$D$35/2 + COUNTIF(AL619:AO619,TRUE)/4 * UserData!$D$36 + COUNTIF(AP619:AS619,TRUE)/4 * UserData!$D$37 + COUNTIF(AT619:AW619,TRUE)/4 * UserData!$D$38 + COUNTIF(AX619:BA619,TRUE)/4 * UserData!$D$39 + COUNTIF(BB619:BL619,TRUE) * UserData!$D$40, 0)</f>
        <v>28.057907787757905</v>
      </c>
    </row>
    <row r="620" spans="1:66" x14ac:dyDescent="0.25">
      <c r="A620">
        <v>1139</v>
      </c>
      <c r="B620" s="3">
        <v>2</v>
      </c>
      <c r="C620" s="28">
        <v>72960.53467446423</v>
      </c>
      <c r="D620">
        <v>45</v>
      </c>
      <c r="E620">
        <v>30</v>
      </c>
      <c r="F620">
        <v>6</v>
      </c>
      <c r="G620">
        <v>6.1554440000000001</v>
      </c>
      <c r="H620">
        <v>5</v>
      </c>
      <c r="I620">
        <v>0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5</v>
      </c>
      <c r="P620">
        <v>3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3</v>
      </c>
      <c r="AD620">
        <v>0</v>
      </c>
      <c r="AE620">
        <v>9</v>
      </c>
      <c r="AF620">
        <v>81</v>
      </c>
      <c r="AG620">
        <v>39</v>
      </c>
      <c r="AH620">
        <v>9.5</v>
      </c>
      <c r="AJ620" t="b">
        <f>OR(AND(B620=1,UserData!$D$4=1), AND(B620=2,UserData!$D$5=1), AND(B620=3,UserData!$D$6=1), UserData!$D$4=-1)</f>
        <v>1</v>
      </c>
      <c r="AK620">
        <f>IF(UserData!$D$2 &lt;&gt; -1, 1 -MIN(1, ABS(C620 - (UserData!$D$2+UserData!$D$3) / 2) / ABS(UserData!$D$2- (UserData!$D$2+UserData!$D$3) / 2 )), 1)</f>
        <v>0.22316409530531756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OR(AH620&lt;=UserData!$D$13, UserData!$D$13=-1)</f>
        <v>1</v>
      </c>
      <c r="AS620" t="b">
        <f>AND(AQ620=TRUE,OR(I620=UserData!$D$15, UserData!$D$15=-1, UserData!$D$15=1))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1</v>
      </c>
      <c r="AY620" t="b">
        <f>AND(OR(P620&gt;=UserData!$D$21, UserData!$D$21=-1), OR(P620&lt;UserData!$D$22, UserData!$D$22=-1))</f>
        <v>1</v>
      </c>
      <c r="AZ620" t="b">
        <f>OR(Q620&lt;&gt;UserData!$D$24,UserData!$D$24=-1,UserData!$D$24=0)</f>
        <v>1</v>
      </c>
      <c r="BA620" s="12" t="b">
        <f>OR(R620=UserData!$D$23,UserData!$D$23=-1)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IF(AK620&gt;0, AJ620 * UserData!$D$35/2 + AK620 * UserData!$D$35/2 + COUNTIF(AL620:AO620,TRUE)/4 * UserData!$D$36 + COUNTIF(AP620:AS620,TRUE)/4 * UserData!$D$37 + COUNTIF(AT620:AW620,TRUE)/4 * UserData!$D$38 + COUNTIF(AX620:BA620,TRUE)/4 * UserData!$D$39 + COUNTIF(BB620:BL620,TRUE) * UserData!$D$40, 0)</f>
        <v>28.057910238263293</v>
      </c>
    </row>
    <row r="621" spans="1:66" x14ac:dyDescent="0.25">
      <c r="A621">
        <v>773</v>
      </c>
      <c r="B621" s="3">
        <v>1</v>
      </c>
      <c r="C621" s="28">
        <v>73589.265250311029</v>
      </c>
      <c r="D621">
        <v>38</v>
      </c>
      <c r="E621">
        <v>23</v>
      </c>
      <c r="F621">
        <v>7</v>
      </c>
      <c r="G621">
        <v>12.342079999999999</v>
      </c>
      <c r="H621">
        <v>5</v>
      </c>
      <c r="I621">
        <v>0</v>
      </c>
      <c r="J621">
        <v>0</v>
      </c>
      <c r="K621">
        <v>0</v>
      </c>
      <c r="L621">
        <v>1</v>
      </c>
      <c r="M621">
        <v>1</v>
      </c>
      <c r="N621">
        <v>0</v>
      </c>
      <c r="O621">
        <v>9</v>
      </c>
      <c r="P621">
        <v>8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8</v>
      </c>
      <c r="AF621">
        <v>54</v>
      </c>
      <c r="AG621">
        <v>23</v>
      </c>
      <c r="AH621">
        <v>4.4000000000000004</v>
      </c>
      <c r="AJ621" t="b">
        <f>OR(AND(B621=1,UserData!$D$4=1), AND(B621=2,UserData!$D$5=1), AND(B621=3,UserData!$D$6=1), UserData!$D$4=-1)</f>
        <v>1</v>
      </c>
      <c r="AK621">
        <f>IF(UserData!$D$2 &lt;&gt; -1, 1 -MIN(1, ABS(C621 - (UserData!$D$2+UserData!$D$3) / 2) / ABS(UserData!$D$2- (UserData!$D$2+UserData!$D$3) / 2 )), 1)</f>
        <v>0.22643019423336397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0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UserData!$D$15=1))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1</v>
      </c>
      <c r="AY621" t="b">
        <f>AND(OR(P621&gt;=UserData!$D$21, UserData!$D$21=-1), OR(P621&lt;UserData!$D$22, UserData!$D$22=-1))</f>
        <v>1</v>
      </c>
      <c r="AZ621" t="b">
        <f>OR(Q621&lt;&gt;UserData!$D$24,UserData!$D$24=-1,UserData!$D$24=0)</f>
        <v>1</v>
      </c>
      <c r="BA621" s="12" t="b">
        <f>OR(R621=UserData!$D$23,UserData!$D$23=-1)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IF(AK621&gt;0, AJ621 * UserData!$D$35/2 + AK621 * UserData!$D$35/2 + COUNTIF(AL621:AO621,TRUE)/4 * UserData!$D$36 + COUNTIF(AP621:AS621,TRUE)/4 * UserData!$D$37 + COUNTIF(AT621:AW621,TRUE)/4 * UserData!$D$38 + COUNTIF(AX621:BA621,TRUE)/4 * UserData!$D$39 + COUNTIF(BB621:BL621,TRUE) * UserData!$D$40, 0)</f>
        <v>26.816075485583411</v>
      </c>
    </row>
    <row r="622" spans="1:66" x14ac:dyDescent="0.25">
      <c r="A622">
        <v>664</v>
      </c>
      <c r="B622" s="3">
        <v>2</v>
      </c>
      <c r="C622" s="28">
        <v>73589.441361794627</v>
      </c>
      <c r="D622">
        <v>45</v>
      </c>
      <c r="E622">
        <v>31</v>
      </c>
      <c r="F622">
        <v>6</v>
      </c>
      <c r="G622">
        <v>4.0942080000000001</v>
      </c>
      <c r="H622">
        <v>20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5</v>
      </c>
      <c r="P622">
        <v>4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3</v>
      </c>
      <c r="AD622">
        <v>0</v>
      </c>
      <c r="AE622">
        <v>8</v>
      </c>
      <c r="AF622">
        <v>46</v>
      </c>
      <c r="AG622">
        <v>31</v>
      </c>
      <c r="AH622">
        <v>14</v>
      </c>
      <c r="AJ622" t="b">
        <f>OR(AND(B622=1,UserData!$D$4=1), AND(B622=2,UserData!$D$5=1), AND(B622=3,UserData!$D$6=1), UserData!$D$4=-1)</f>
        <v>1</v>
      </c>
      <c r="AK622">
        <f>IF(UserData!$D$2 &lt;&gt; -1, 1 -MIN(1, ABS(C622 - (UserData!$D$2+UserData!$D$3) / 2) / ABS(UserData!$D$2- (UserData!$D$2+UserData!$D$3) / 2 )), 1)</f>
        <v>0.22643110908870878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OR(AH622&lt;=UserData!$D$13, UserData!$D$13=-1)</f>
        <v>0</v>
      </c>
      <c r="AS622" t="b">
        <f>AND(AQ622=TRUE,OR(I622=UserData!$D$15, UserData!$D$15=-1, UserData!$D$15=1))</f>
        <v>1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1</v>
      </c>
      <c r="AY622" t="b">
        <f>AND(OR(P622&gt;=UserData!$D$21, UserData!$D$21=-1), OR(P622&lt;UserData!$D$22, UserData!$D$22=-1))</f>
        <v>1</v>
      </c>
      <c r="AZ622" t="b">
        <f>OR(Q622&lt;&gt;UserData!$D$24,UserData!$D$24=-1,UserData!$D$24=0)</f>
        <v>1</v>
      </c>
      <c r="BA622" s="12" t="b">
        <f>OR(R622=UserData!$D$23,UserData!$D$23=-1)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IF(AK622&gt;0, AJ622 * UserData!$D$35/2 + AK622 * UserData!$D$35/2 + COUNTIF(AL622:AO622,TRUE)/4 * UserData!$D$36 + COUNTIF(AP622:AS622,TRUE)/4 * UserData!$D$37 + COUNTIF(AT622:AW622,TRUE)/4 * UserData!$D$38 + COUNTIF(AX622:BA622,TRUE)/4 * UserData!$D$39 + COUNTIF(BB622:BL622,TRUE) * UserData!$D$40, 0)</f>
        <v>26.816077772721773</v>
      </c>
    </row>
    <row r="623" spans="1:66" x14ac:dyDescent="0.25">
      <c r="A623">
        <v>654</v>
      </c>
      <c r="B623" s="3">
        <v>2</v>
      </c>
      <c r="C623" s="28">
        <v>73840.777607676442</v>
      </c>
      <c r="D623">
        <v>45</v>
      </c>
      <c r="E623">
        <v>28</v>
      </c>
      <c r="F623">
        <v>7</v>
      </c>
      <c r="G623">
        <v>0.64188800000000001</v>
      </c>
      <c r="H623">
        <v>8</v>
      </c>
      <c r="I623">
        <v>1</v>
      </c>
      <c r="J623">
        <v>0</v>
      </c>
      <c r="K623">
        <v>1</v>
      </c>
      <c r="L623">
        <v>1</v>
      </c>
      <c r="M623">
        <v>0</v>
      </c>
      <c r="N623">
        <v>0</v>
      </c>
      <c r="O623">
        <v>9</v>
      </c>
      <c r="P623">
        <v>1</v>
      </c>
      <c r="Q623">
        <v>1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3</v>
      </c>
      <c r="AD623">
        <v>1</v>
      </c>
      <c r="AE623">
        <v>10</v>
      </c>
      <c r="AF623">
        <v>45</v>
      </c>
      <c r="AG623">
        <v>26</v>
      </c>
      <c r="AH623">
        <v>11</v>
      </c>
      <c r="AJ623" t="b">
        <f>OR(AND(B623=1,UserData!$D$4=1), AND(B623=2,UserData!$D$5=1), AND(B623=3,UserData!$D$6=1), UserData!$D$4=-1)</f>
        <v>1</v>
      </c>
      <c r="AK623">
        <f>IF(UserData!$D$2 &lt;&gt; -1, 1 -MIN(1, ABS(C623 - (UserData!$D$2+UserData!$D$3) / 2) / ABS(UserData!$D$2- (UserData!$D$2+UserData!$D$3) / 2 )), 1)</f>
        <v>0.22773673835947916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OR(AH623&lt;=UserData!$D$13, UserData!$D$13=-1)</f>
        <v>0</v>
      </c>
      <c r="AS623" t="b">
        <f>AND(AQ623=TRUE,OR(I623=UserData!$D$15, UserData!$D$15=-1, UserData!$D$15=1))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1</v>
      </c>
      <c r="AY623" t="b">
        <f>AND(OR(P623&gt;=UserData!$D$21, UserData!$D$21=-1), OR(P623&lt;UserData!$D$22, UserData!$D$22=-1))</f>
        <v>1</v>
      </c>
      <c r="AZ623" t="b">
        <f>OR(Q623&lt;&gt;UserData!$D$24,UserData!$D$24=-1,UserData!$D$24=0)</f>
        <v>1</v>
      </c>
      <c r="BA623" s="12" t="b">
        <f>OR(R623=UserData!$D$23,UserData!$D$23=-1)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IF(AK623&gt;0, AJ623 * UserData!$D$35/2 + AK623 * UserData!$D$35/2 + COUNTIF(AL623:AO623,TRUE)/4 * UserData!$D$36 + COUNTIF(AP623:AS623,TRUE)/4 * UserData!$D$37 + COUNTIF(AT623:AW623,TRUE)/4 * UserData!$D$38 + COUNTIF(AX623:BA623,TRUE)/4 * UserData!$D$39 + COUNTIF(BB623:BL623,TRUE) * UserData!$D$40, 0)</f>
        <v>26.819341845898698</v>
      </c>
    </row>
    <row r="624" spans="1:66" x14ac:dyDescent="0.25">
      <c r="A624">
        <v>891</v>
      </c>
      <c r="B624" s="3">
        <v>2</v>
      </c>
      <c r="C624" s="28">
        <v>73963.300882695927</v>
      </c>
      <c r="D624">
        <v>44</v>
      </c>
      <c r="E624">
        <v>27</v>
      </c>
      <c r="F624">
        <v>5</v>
      </c>
      <c r="G624">
        <v>13.215299999999999</v>
      </c>
      <c r="H624">
        <v>10</v>
      </c>
      <c r="I624">
        <v>0</v>
      </c>
      <c r="J624">
        <v>0</v>
      </c>
      <c r="K624">
        <v>1</v>
      </c>
      <c r="L624">
        <v>0</v>
      </c>
      <c r="M624">
        <v>0</v>
      </c>
      <c r="N624">
        <v>0</v>
      </c>
      <c r="O624">
        <v>12</v>
      </c>
      <c r="P624">
        <v>1</v>
      </c>
      <c r="Q624">
        <v>1</v>
      </c>
      <c r="R624">
        <v>0</v>
      </c>
      <c r="S624">
        <v>1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12</v>
      </c>
      <c r="AF624">
        <v>61</v>
      </c>
      <c r="AG624">
        <v>16</v>
      </c>
      <c r="AH624">
        <v>3.8</v>
      </c>
      <c r="AJ624" t="b">
        <f>OR(AND(B624=1,UserData!$D$4=1), AND(B624=2,UserData!$D$5=1), AND(B624=3,UserData!$D$6=1), UserData!$D$4=-1)</f>
        <v>1</v>
      </c>
      <c r="AK624">
        <f>IF(UserData!$D$2 &lt;&gt; -1, 1 -MIN(1, ABS(C624 - (UserData!$D$2+UserData!$D$3) / 2) / ABS(UserData!$D$2- (UserData!$D$2+UserData!$D$3) / 2 )), 1)</f>
        <v>0.22837321629227714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0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UserData!$D$15=1))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1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1</v>
      </c>
      <c r="AZ624" t="b">
        <f>OR(Q624&lt;&gt;UserData!$D$24,UserData!$D$24=-1,UserData!$D$24=0)</f>
        <v>1</v>
      </c>
      <c r="BA624" s="12" t="b">
        <f>OR(R624=UserData!$D$23,UserData!$D$23=-1)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IF(AK624&gt;0, AJ624 * UserData!$D$35/2 + AK624 * UserData!$D$35/2 + COUNTIF(AL624:AO624,TRUE)/4 * UserData!$D$36 + COUNTIF(AP624:AS624,TRUE)/4 * UserData!$D$37 + COUNTIF(AT624:AW624,TRUE)/4 * UserData!$D$38 + COUNTIF(AX624:BA624,TRUE)/4 * UserData!$D$39 + COUNTIF(BB624:BL624,TRUE) * UserData!$D$40, 0)</f>
        <v>26.820933040730694</v>
      </c>
    </row>
    <row r="625" spans="1:66" x14ac:dyDescent="0.25">
      <c r="A625">
        <v>799</v>
      </c>
      <c r="B625" s="3">
        <v>2</v>
      </c>
      <c r="C625" s="28">
        <v>73974.295271029288</v>
      </c>
      <c r="D625">
        <v>43</v>
      </c>
      <c r="E625">
        <v>27</v>
      </c>
      <c r="F625">
        <v>5</v>
      </c>
      <c r="G625">
        <v>7.8520950000000003</v>
      </c>
      <c r="H625">
        <v>10</v>
      </c>
      <c r="I625">
        <v>1</v>
      </c>
      <c r="J625">
        <v>0</v>
      </c>
      <c r="K625">
        <v>1</v>
      </c>
      <c r="L625">
        <v>0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0</v>
      </c>
      <c r="U625">
        <v>0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4</v>
      </c>
      <c r="AD625">
        <v>1</v>
      </c>
      <c r="AE625">
        <v>11</v>
      </c>
      <c r="AF625">
        <v>55</v>
      </c>
      <c r="AG625">
        <v>22</v>
      </c>
      <c r="AH625">
        <v>7</v>
      </c>
      <c r="AJ625" t="b">
        <f>OR(AND(B625=1,UserData!$D$4=1), AND(B625=2,UserData!$D$5=1), AND(B625=3,UserData!$D$6=1), UserData!$D$4=-1)</f>
        <v>1</v>
      </c>
      <c r="AK625">
        <f>IF(UserData!$D$2 &lt;&gt; -1, 1 -MIN(1, ABS(C625 - (UserData!$D$2+UserData!$D$3) / 2) / ABS(UserData!$D$2- (UserData!$D$2+UserData!$D$3) / 2 )), 1)</f>
        <v>0.22843032940452201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OR(AH625&lt;=UserData!$D$13, UserData!$D$13=-1)</f>
        <v>1</v>
      </c>
      <c r="AS625" t="b">
        <f>AND(AQ625=TRUE,OR(I625=UserData!$D$15, UserData!$D$15=-1, UserData!$D$15=1))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1</v>
      </c>
      <c r="AW625" t="b">
        <f>OR(N625=UserData!$D$16, UserData!$D$16=-1)</f>
        <v>1</v>
      </c>
      <c r="AX625" t="b">
        <f>OR(O625&gt;=UserData!$D$20, UserData!$D$20=-1)</f>
        <v>1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OR(R625=UserData!$D$23,UserData!$D$23=-1)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IF(AK625&gt;0, AJ625 * UserData!$D$35/2 + AK625 * UserData!$D$35/2 + COUNTIF(AL625:AO625,TRUE)/4 * UserData!$D$36 + COUNTIF(AP625:AS625,TRUE)/4 * UserData!$D$37 + COUNTIF(AT625:AW625,TRUE)/4 * UserData!$D$38 + COUNTIF(AX625:BA625,TRUE)/4 * UserData!$D$39 + COUNTIF(BB625:BL625,TRUE) * UserData!$D$40, 0)</f>
        <v>28.071075823511304</v>
      </c>
    </row>
    <row r="626" spans="1:66" x14ac:dyDescent="0.25">
      <c r="A626">
        <v>500</v>
      </c>
      <c r="B626" s="3">
        <v>2</v>
      </c>
      <c r="C626" s="28">
        <v>74218.348049125052</v>
      </c>
      <c r="D626">
        <v>45</v>
      </c>
      <c r="E626">
        <v>30</v>
      </c>
      <c r="F626">
        <v>5</v>
      </c>
      <c r="G626">
        <v>6.5409470000000001</v>
      </c>
      <c r="H626">
        <v>7</v>
      </c>
      <c r="I626">
        <v>1</v>
      </c>
      <c r="J626">
        <v>0</v>
      </c>
      <c r="K626">
        <v>0</v>
      </c>
      <c r="L626">
        <v>1</v>
      </c>
      <c r="M626">
        <v>1</v>
      </c>
      <c r="N626">
        <v>0</v>
      </c>
      <c r="O626">
        <v>5</v>
      </c>
      <c r="P626">
        <v>4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4</v>
      </c>
      <c r="AD626">
        <v>0</v>
      </c>
      <c r="AE626">
        <v>10</v>
      </c>
      <c r="AF626">
        <v>34</v>
      </c>
      <c r="AG626">
        <v>25</v>
      </c>
      <c r="AH626">
        <v>8.6</v>
      </c>
      <c r="AJ626" t="b">
        <f>OR(AND(B626=1,UserData!$D$4=1), AND(B626=2,UserData!$D$5=1), AND(B626=3,UserData!$D$6=1), UserData!$D$4=-1)</f>
        <v>1</v>
      </c>
      <c r="AK626">
        <f>IF(UserData!$D$2 &lt;&gt; -1, 1 -MIN(1, ABS(C626 - (UserData!$D$2+UserData!$D$3) / 2) / ABS(UserData!$D$2- (UserData!$D$2+UserData!$D$3) / 2 )), 1)</f>
        <v>0.22969812287210034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1</v>
      </c>
      <c r="AQ626" t="b">
        <f>OR(H626&lt;=UserData!$D$14, UserData!$D$14=-1)</f>
        <v>1</v>
      </c>
      <c r="AR626" t="b">
        <f>OR(AH626&lt;=UserData!$D$13, UserData!$D$13=-1)</f>
        <v>1</v>
      </c>
      <c r="AS626" t="b">
        <f>AND(AQ626=TRUE,OR(I626=UserData!$D$15, UserData!$D$15=-1, UserData!$D$15=1))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1</v>
      </c>
      <c r="AY626" t="b">
        <f>AND(OR(P626&gt;=UserData!$D$21, UserData!$D$21=-1), OR(P626&lt;UserData!$D$22, UserData!$D$22=-1))</f>
        <v>1</v>
      </c>
      <c r="AZ626" t="b">
        <f>OR(Q626&lt;&gt;UserData!$D$24,UserData!$D$24=-1,UserData!$D$24=0)</f>
        <v>1</v>
      </c>
      <c r="BA626" s="12" t="b">
        <f>OR(R626=UserData!$D$23,UserData!$D$23=-1)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IF(AK626&gt;0, AJ626 * UserData!$D$35/2 + AK626 * UserData!$D$35/2 + COUNTIF(AL626:AO626,TRUE)/4 * UserData!$D$36 + COUNTIF(AP626:AS626,TRUE)/4 * UserData!$D$37 + COUNTIF(AT626:AW626,TRUE)/4 * UserData!$D$38 + COUNTIF(AX626:BA626,TRUE)/4 * UserData!$D$39 + COUNTIF(BB626:BL626,TRUE) * UserData!$D$40, 0)</f>
        <v>28.074245307180249</v>
      </c>
    </row>
    <row r="627" spans="1:66" x14ac:dyDescent="0.25">
      <c r="A627">
        <v>416</v>
      </c>
      <c r="B627" s="3">
        <v>2</v>
      </c>
      <c r="C627" s="28">
        <v>74791.616087029281</v>
      </c>
      <c r="D627">
        <v>43</v>
      </c>
      <c r="E627">
        <v>29</v>
      </c>
      <c r="F627">
        <v>6</v>
      </c>
      <c r="G627">
        <v>17.189399999999999</v>
      </c>
      <c r="H627">
        <v>15</v>
      </c>
      <c r="I627">
        <v>1</v>
      </c>
      <c r="J627">
        <v>0</v>
      </c>
      <c r="K627">
        <v>0</v>
      </c>
      <c r="L627">
        <v>1</v>
      </c>
      <c r="M627">
        <v>1</v>
      </c>
      <c r="N627">
        <v>0</v>
      </c>
      <c r="O627">
        <v>9</v>
      </c>
      <c r="P627">
        <v>6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8</v>
      </c>
      <c r="AF627">
        <v>24</v>
      </c>
      <c r="AG627">
        <v>12</v>
      </c>
      <c r="AH627">
        <v>1.3</v>
      </c>
      <c r="AJ627" t="b">
        <f>OR(AND(B627=1,UserData!$D$4=1), AND(B627=2,UserData!$D$5=1), AND(B627=3,UserData!$D$6=1), UserData!$D$4=-1)</f>
        <v>1</v>
      </c>
      <c r="AK627">
        <f>IF(UserData!$D$2 &lt;&gt; -1, 1 -MIN(1, ABS(C627 - (UserData!$D$2+UserData!$D$3) / 2) / ABS(UserData!$D$2- (UserData!$D$2+UserData!$D$3) / 2 )), 1)</f>
        <v>0.2326761077133187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OR(AH627&lt;=UserData!$D$13, UserData!$D$13=-1)</f>
        <v>1</v>
      </c>
      <c r="AS627" t="b">
        <f>AND(AQ627=TRUE,OR(I627=UserData!$D$15, UserData!$D$15=-1, UserData!$D$15=1))</f>
        <v>1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1</v>
      </c>
      <c r="AY627" t="b">
        <f>AND(OR(P627&gt;=UserData!$D$21, UserData!$D$21=-1), OR(P627&lt;UserData!$D$22, UserData!$D$22=-1))</f>
        <v>1</v>
      </c>
      <c r="AZ627" t="b">
        <f>OR(Q627&lt;&gt;UserData!$D$24,UserData!$D$24=-1,UserData!$D$24=0)</f>
        <v>1</v>
      </c>
      <c r="BA627" s="12" t="b">
        <f>OR(R627=UserData!$D$23,UserData!$D$23=-1)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IF(AK627&gt;0, AJ627 * UserData!$D$35/2 + AK627 * UserData!$D$35/2 + COUNTIF(AL627:AO627,TRUE)/4 * UserData!$D$36 + COUNTIF(AP627:AS627,TRUE)/4 * UserData!$D$37 + COUNTIF(AT627:AW627,TRUE)/4 * UserData!$D$38 + COUNTIF(AX627:BA627,TRUE)/4 * UserData!$D$39 + COUNTIF(BB627:BL627,TRUE) * UserData!$D$40, 0)</f>
        <v>26.831690269283296</v>
      </c>
    </row>
    <row r="628" spans="1:66" x14ac:dyDescent="0.25">
      <c r="A628">
        <v>217</v>
      </c>
      <c r="B628" s="3">
        <v>2</v>
      </c>
      <c r="C628" s="28">
        <v>75126.982669372082</v>
      </c>
      <c r="D628">
        <v>43</v>
      </c>
      <c r="E628">
        <v>29</v>
      </c>
      <c r="F628">
        <v>5</v>
      </c>
      <c r="G628">
        <v>12.534330000000001</v>
      </c>
      <c r="H628">
        <v>10</v>
      </c>
      <c r="I628">
        <v>0</v>
      </c>
      <c r="J628">
        <v>1</v>
      </c>
      <c r="K628">
        <v>1</v>
      </c>
      <c r="L628">
        <v>1</v>
      </c>
      <c r="M628">
        <v>1</v>
      </c>
      <c r="N628">
        <v>0</v>
      </c>
      <c r="O628">
        <v>5</v>
      </c>
      <c r="P628">
        <v>2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0</v>
      </c>
      <c r="AE628">
        <v>9</v>
      </c>
      <c r="AF628">
        <v>15</v>
      </c>
      <c r="AG628">
        <v>29</v>
      </c>
      <c r="AH628">
        <v>8.8000000000000007</v>
      </c>
      <c r="AJ628" t="b">
        <f>OR(AND(B628=1,UserData!$D$4=1), AND(B628=2,UserData!$D$5=1), AND(B628=3,UserData!$D$6=1), UserData!$D$4=-1)</f>
        <v>1</v>
      </c>
      <c r="AK628">
        <f>IF(UserData!$D$2 &lt;&gt; -1, 1 -MIN(1, ABS(C628 - (UserData!$D$2+UserData!$D$3) / 2) / ABS(UserData!$D$2- (UserData!$D$2+UserData!$D$3) / 2 )), 1)</f>
        <v>0.23441825367721936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OR(AH628&lt;=UserData!$D$13, UserData!$D$13=-1)</f>
        <v>1</v>
      </c>
      <c r="AS628" t="b">
        <f>AND(AQ628=TRUE,OR(I628=UserData!$D$15, UserData!$D$15=-1, UserData!$D$15=1))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1</v>
      </c>
      <c r="AY628" t="b">
        <f>AND(OR(P628&gt;=UserData!$D$21, UserData!$D$21=-1), OR(P628&lt;UserData!$D$22, UserData!$D$22=-1))</f>
        <v>1</v>
      </c>
      <c r="AZ628" t="b">
        <f>OR(Q628&lt;&gt;UserData!$D$24,UserData!$D$24=-1,UserData!$D$24=0)</f>
        <v>1</v>
      </c>
      <c r="BA628" s="12" t="b">
        <f>OR(R628=UserData!$D$23,UserData!$D$23=-1)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IF(AK628&gt;0, AJ628 * UserData!$D$35/2 + AK628 * UserData!$D$35/2 + COUNTIF(AL628:AO628,TRUE)/4 * UserData!$D$36 + COUNTIF(AP628:AS628,TRUE)/4 * UserData!$D$37 + COUNTIF(AT628:AW628,TRUE)/4 * UserData!$D$38 + COUNTIF(AX628:BA628,TRUE)/4 * UserData!$D$39 + COUNTIF(BB628:BL628,TRUE) * UserData!$D$40, 0)</f>
        <v>26.836045634193049</v>
      </c>
    </row>
    <row r="629" spans="1:66" x14ac:dyDescent="0.25">
      <c r="A629">
        <v>509</v>
      </c>
      <c r="B629" s="3">
        <v>2</v>
      </c>
      <c r="C629" s="28">
        <v>75171.425660197929</v>
      </c>
      <c r="D629">
        <v>42</v>
      </c>
      <c r="E629">
        <v>27</v>
      </c>
      <c r="F629">
        <v>6</v>
      </c>
      <c r="G629">
        <v>6.755916</v>
      </c>
      <c r="H629">
        <v>5</v>
      </c>
      <c r="I629">
        <v>0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5</v>
      </c>
      <c r="P629">
        <v>3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4</v>
      </c>
      <c r="AD629">
        <v>0</v>
      </c>
      <c r="AE629">
        <v>9</v>
      </c>
      <c r="AF629">
        <v>34</v>
      </c>
      <c r="AG629">
        <v>25</v>
      </c>
      <c r="AH629">
        <v>8.6</v>
      </c>
      <c r="AJ629" t="b">
        <f>OR(AND(B629=1,UserData!$D$4=1), AND(B629=2,UserData!$D$5=1), AND(B629=3,UserData!$D$6=1), UserData!$D$4=-1)</f>
        <v>1</v>
      </c>
      <c r="AK629">
        <f>IF(UserData!$D$2 &lt;&gt; -1, 1 -MIN(1, ABS(C629 - (UserData!$D$2+UserData!$D$3) / 2) / ABS(UserData!$D$2- (UserData!$D$2+UserData!$D$3) / 2 )), 1)</f>
        <v>0.23464912395818183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OR(AH629&lt;=UserData!$D$13, UserData!$D$13=-1)</f>
        <v>1</v>
      </c>
      <c r="AS629" t="b">
        <f>AND(AQ629=TRUE,OR(I629=UserData!$D$15, UserData!$D$15=-1, UserData!$D$15=1))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1</v>
      </c>
      <c r="AY629" t="b">
        <f>AND(OR(P629&gt;=UserData!$D$21, UserData!$D$21=-1), OR(P629&lt;UserData!$D$22, UserData!$D$22=-1))</f>
        <v>1</v>
      </c>
      <c r="AZ629" t="b">
        <f>OR(Q629&lt;&gt;UserData!$D$24,UserData!$D$24=-1,UserData!$D$24=0)</f>
        <v>1</v>
      </c>
      <c r="BA629" s="12" t="b">
        <f>OR(R629=UserData!$D$23,UserData!$D$23=-1)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IF(AK629&gt;0, AJ629 * UserData!$D$35/2 + AK629 * UserData!$D$35/2 + COUNTIF(AL629:AO629,TRUE)/4 * UserData!$D$36 + COUNTIF(AP629:AS629,TRUE)/4 * UserData!$D$37 + COUNTIF(AT629:AW629,TRUE)/4 * UserData!$D$38 + COUNTIF(AX629:BA629,TRUE)/4 * UserData!$D$39 + COUNTIF(BB629:BL629,TRUE) * UserData!$D$40, 0)</f>
        <v>28.086622809895452</v>
      </c>
    </row>
    <row r="630" spans="1:66" x14ac:dyDescent="0.25">
      <c r="A630">
        <v>766</v>
      </c>
      <c r="B630" s="3">
        <v>1</v>
      </c>
      <c r="C630" s="28">
        <v>75476.475908578024</v>
      </c>
      <c r="D630">
        <v>38</v>
      </c>
      <c r="E630">
        <v>23</v>
      </c>
      <c r="F630">
        <v>7</v>
      </c>
      <c r="G630">
        <v>9.7097449999999998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9</v>
      </c>
      <c r="P630">
        <v>7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1</v>
      </c>
      <c r="AE630">
        <v>8</v>
      </c>
      <c r="AF630">
        <v>54</v>
      </c>
      <c r="AG630">
        <v>23</v>
      </c>
      <c r="AH630">
        <v>4.4000000000000004</v>
      </c>
      <c r="AJ630" t="b">
        <f>OR(AND(B630=1,UserData!$D$4=1), AND(B630=2,UserData!$D$5=1), AND(B630=3,UserData!$D$6=1), UserData!$D$4=-1)</f>
        <v>1</v>
      </c>
      <c r="AK630">
        <f>IF(UserData!$D$2 &lt;&gt; -1, 1 -MIN(1, ABS(C630 - (UserData!$D$2+UserData!$D$3) / 2) / ABS(UserData!$D$2- (UserData!$D$2+UserData!$D$3) / 2 )), 1)</f>
        <v>0.23623378410914186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UserData!$D$15=1))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1</v>
      </c>
      <c r="AY630" t="b">
        <f>AND(OR(P630&gt;=UserData!$D$21, UserData!$D$21=-1), OR(P630&lt;UserData!$D$22, UserData!$D$22=-1))</f>
        <v>1</v>
      </c>
      <c r="AZ630" t="b">
        <f>OR(Q630&lt;&gt;UserData!$D$24,UserData!$D$24=-1,UserData!$D$24=0)</f>
        <v>1</v>
      </c>
      <c r="BA630" s="12" t="b">
        <f>OR(R630=UserData!$D$23,UserData!$D$23=-1)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IF(AK630&gt;0, AJ630 * UserData!$D$35/2 + AK630 * UserData!$D$35/2 + COUNTIF(AL630:AO630,TRUE)/4 * UserData!$D$36 + COUNTIF(AP630:AS630,TRUE)/4 * UserData!$D$37 + COUNTIF(AT630:AW630,TRUE)/4 * UserData!$D$38 + COUNTIF(AX630:BA630,TRUE)/4 * UserData!$D$39 + COUNTIF(BB630:BL630,TRUE) * UserData!$D$40, 0)</f>
        <v>28.090584460272854</v>
      </c>
    </row>
    <row r="631" spans="1:66" x14ac:dyDescent="0.25">
      <c r="A631">
        <v>850</v>
      </c>
      <c r="B631" s="3">
        <v>2</v>
      </c>
      <c r="C631" s="28">
        <v>75809.804629467733</v>
      </c>
      <c r="D631">
        <v>41</v>
      </c>
      <c r="E631">
        <v>26</v>
      </c>
      <c r="F631">
        <v>6</v>
      </c>
      <c r="G631">
        <v>4.8108500000000003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5</v>
      </c>
      <c r="P631">
        <v>1</v>
      </c>
      <c r="Q631">
        <v>1</v>
      </c>
      <c r="R631">
        <v>0</v>
      </c>
      <c r="S631">
        <v>0</v>
      </c>
      <c r="T631">
        <v>0</v>
      </c>
      <c r="U631">
        <v>1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3</v>
      </c>
      <c r="AD631">
        <v>0</v>
      </c>
      <c r="AE631">
        <v>9</v>
      </c>
      <c r="AF631">
        <v>59</v>
      </c>
      <c r="AG631">
        <v>22</v>
      </c>
      <c r="AH631">
        <v>3.9</v>
      </c>
      <c r="AJ631" t="b">
        <f>OR(AND(B631=1,UserData!$D$4=1), AND(B631=2,UserData!$D$5=1), AND(B631=3,UserData!$D$6=1), UserData!$D$4=-1)</f>
        <v>1</v>
      </c>
      <c r="AK631">
        <f>IF(UserData!$D$2 &lt;&gt; -1, 1 -MIN(1, ABS(C631 - (UserData!$D$2+UserData!$D$3) / 2) / ABS(UserData!$D$2- (UserData!$D$2+UserData!$D$3) / 2 )), 1)</f>
        <v>0.23796534388976587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UserData!$D$15=1))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1</v>
      </c>
      <c r="AW631" t="b">
        <f>OR(N631=UserData!$D$16, UserData!$D$16=-1)</f>
        <v>1</v>
      </c>
      <c r="AX631" t="b">
        <f>OR(O631&gt;=UserData!$D$20, UserData!$D$20=-1)</f>
        <v>1</v>
      </c>
      <c r="AY631" t="b">
        <f>AND(OR(P631&gt;=UserData!$D$21, UserData!$D$21=-1), OR(P631&lt;UserData!$D$22, UserData!$D$22=-1))</f>
        <v>1</v>
      </c>
      <c r="AZ631" t="b">
        <f>OR(Q631&lt;&gt;UserData!$D$24,UserData!$D$24=-1,UserData!$D$24=0)</f>
        <v>1</v>
      </c>
      <c r="BA631" s="12" t="b">
        <f>OR(R631=UserData!$D$23,UserData!$D$23=-1)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IF(AK631&gt;0, AJ631 * UserData!$D$35/2 + AK631 * UserData!$D$35/2 + COUNTIF(AL631:AO631,TRUE)/4 * UserData!$D$36 + COUNTIF(AP631:AS631,TRUE)/4 * UserData!$D$37 + COUNTIF(AT631:AW631,TRUE)/4 * UserData!$D$38 + COUNTIF(AX631:BA631,TRUE)/4 * UserData!$D$39 + COUNTIF(BB631:BL631,TRUE) * UserData!$D$40, 0)</f>
        <v>28.094913359724416</v>
      </c>
    </row>
    <row r="632" spans="1:66" x14ac:dyDescent="0.25">
      <c r="A632">
        <v>292</v>
      </c>
      <c r="B632" s="3">
        <v>2</v>
      </c>
      <c r="C632" s="28">
        <v>76322.289046746286</v>
      </c>
      <c r="D632">
        <v>44</v>
      </c>
      <c r="E632">
        <v>29</v>
      </c>
      <c r="F632">
        <v>5</v>
      </c>
      <c r="G632">
        <v>8.6572119999999995</v>
      </c>
      <c r="H632">
        <v>10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5</v>
      </c>
      <c r="P632">
        <v>2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0</v>
      </c>
      <c r="AE632">
        <v>10</v>
      </c>
      <c r="AF632">
        <v>19</v>
      </c>
      <c r="AG632">
        <v>31</v>
      </c>
      <c r="AH632">
        <v>5.4</v>
      </c>
      <c r="AJ632" t="b">
        <f>OR(AND(B632=1,UserData!$D$4=1), AND(B632=2,UserData!$D$5=1), AND(B632=3,UserData!$D$6=1), UserData!$D$4=-1)</f>
        <v>1</v>
      </c>
      <c r="AK632">
        <f>IF(UserData!$D$2 &lt;&gt; -1, 1 -MIN(1, ABS(C632 - (UserData!$D$2+UserData!$D$3) / 2) / ABS(UserData!$D$2- (UserData!$D$2+UserData!$D$3) / 2 )), 1)</f>
        <v>0.24062757294337866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b">
        <f>OR(AH632&lt;=UserData!$D$13, UserData!$D$13=-1)</f>
        <v>1</v>
      </c>
      <c r="AS632" t="b">
        <f>AND(AQ632=TRUE,OR(I632=UserData!$D$15, UserData!$D$15=-1, UserData!$D$15=1))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1</v>
      </c>
      <c r="AY632" t="b">
        <f>AND(OR(P632&gt;=UserData!$D$21, UserData!$D$21=-1), OR(P632&lt;UserData!$D$22, UserData!$D$22=-1))</f>
        <v>1</v>
      </c>
      <c r="AZ632" t="b">
        <f>OR(Q632&lt;&gt;UserData!$D$24,UserData!$D$24=-1,UserData!$D$24=0)</f>
        <v>1</v>
      </c>
      <c r="BA632" s="12" t="b">
        <f>OR(R632=UserData!$D$23,UserData!$D$23=-1)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IF(AK632&gt;0, AJ632 * UserData!$D$35/2 + AK632 * UserData!$D$35/2 + COUNTIF(AL632:AO632,TRUE)/4 * UserData!$D$36 + COUNTIF(AP632:AS632,TRUE)/4 * UserData!$D$37 + COUNTIF(AT632:AW632,TRUE)/4 * UserData!$D$38 + COUNTIF(AX632:BA632,TRUE)/4 * UserData!$D$39 + COUNTIF(BB632:BL632,TRUE) * UserData!$D$40, 0)</f>
        <v>28.101568932358447</v>
      </c>
    </row>
    <row r="633" spans="1:66" x14ac:dyDescent="0.25">
      <c r="A633">
        <v>489</v>
      </c>
      <c r="B633" s="3">
        <v>2</v>
      </c>
      <c r="C633" s="28">
        <v>77305.14207793941</v>
      </c>
      <c r="D633">
        <v>45</v>
      </c>
      <c r="E633">
        <v>30</v>
      </c>
      <c r="F633">
        <v>6</v>
      </c>
      <c r="G633">
        <v>6.0810040000000001</v>
      </c>
      <c r="H633">
        <v>7</v>
      </c>
      <c r="I633">
        <v>1</v>
      </c>
      <c r="J633">
        <v>0</v>
      </c>
      <c r="K633">
        <v>0</v>
      </c>
      <c r="L633">
        <v>1</v>
      </c>
      <c r="M633">
        <v>1</v>
      </c>
      <c r="N633">
        <v>0</v>
      </c>
      <c r="O633">
        <v>5</v>
      </c>
      <c r="P633">
        <v>3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1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4</v>
      </c>
      <c r="AD633">
        <v>0</v>
      </c>
      <c r="AE633">
        <v>9</v>
      </c>
      <c r="AF633">
        <v>34</v>
      </c>
      <c r="AG633">
        <v>25</v>
      </c>
      <c r="AH633">
        <v>8.6</v>
      </c>
      <c r="AJ633" t="b">
        <f>OR(AND(B633=1,UserData!$D$4=1), AND(B633=2,UserData!$D$5=1), AND(B633=3,UserData!$D$6=1), UserData!$D$4=-1)</f>
        <v>1</v>
      </c>
      <c r="AK633">
        <f>IF(UserData!$D$2 &lt;&gt; -1, 1 -MIN(1, ABS(C633 - (UserData!$D$2+UserData!$D$3) / 2) / ABS(UserData!$D$2- (UserData!$D$2+UserData!$D$3) / 2 )), 1)</f>
        <v>0.24573324992955614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OR(AH633&lt;=UserData!$D$13, UserData!$D$13=-1)</f>
        <v>1</v>
      </c>
      <c r="AS633" t="b">
        <f>AND(AQ633=TRUE,OR(I633=UserData!$D$15, UserData!$D$15=-1, UserData!$D$15=1))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1</v>
      </c>
      <c r="AY633" t="b">
        <f>AND(OR(P633&gt;=UserData!$D$21, UserData!$D$21=-1), OR(P633&lt;UserData!$D$22, UserData!$D$22=-1))</f>
        <v>1</v>
      </c>
      <c r="AZ633" t="b">
        <f>OR(Q633&lt;&gt;UserData!$D$24,UserData!$D$24=-1,UserData!$D$24=0)</f>
        <v>1</v>
      </c>
      <c r="BA633" s="12" t="b">
        <f>OR(R633=UserData!$D$23,UserData!$D$23=-1)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IF(AK633&gt;0, AJ633 * UserData!$D$35/2 + AK633 * UserData!$D$35/2 + COUNTIF(AL633:AO633,TRUE)/4 * UserData!$D$36 + COUNTIF(AP633:AS633,TRUE)/4 * UserData!$D$37 + COUNTIF(AT633:AW633,TRUE)/4 * UserData!$D$38 + COUNTIF(AX633:BA633,TRUE)/4 * UserData!$D$39 + COUNTIF(BB633:BL633,TRUE) * UserData!$D$40, 0)</f>
        <v>28.11433312482389</v>
      </c>
    </row>
    <row r="634" spans="1:66" x14ac:dyDescent="0.25">
      <c r="A634">
        <v>822</v>
      </c>
      <c r="B634" s="3">
        <v>2</v>
      </c>
      <c r="C634" s="28">
        <v>77363.33434387781</v>
      </c>
      <c r="D634">
        <v>54</v>
      </c>
      <c r="E634">
        <v>34</v>
      </c>
      <c r="F634">
        <v>6</v>
      </c>
      <c r="G634">
        <v>19.946621</v>
      </c>
      <c r="H634">
        <v>10</v>
      </c>
      <c r="I634">
        <v>0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6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14</v>
      </c>
      <c r="AF634">
        <v>58</v>
      </c>
      <c r="AG634">
        <v>31</v>
      </c>
      <c r="AH634">
        <v>16</v>
      </c>
      <c r="AJ634" t="b">
        <f>OR(AND(B634=1,UserData!$D$4=1), AND(B634=2,UserData!$D$5=1), AND(B634=3,UserData!$D$6=1), UserData!$D$4=-1)</f>
        <v>1</v>
      </c>
      <c r="AK634">
        <f>IF(UserData!$D$2 &lt;&gt; -1, 1 -MIN(1, ABS(C634 - (UserData!$D$2+UserData!$D$3) / 2) / ABS(UserData!$D$2- (UserData!$D$2+UserData!$D$3) / 2 )), 1)</f>
        <v>0.2460355442742298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OR(AH634&lt;=UserData!$D$13, UserData!$D$13=-1)</f>
        <v>0</v>
      </c>
      <c r="AS634" t="b">
        <f>AND(AQ634=TRUE,OR(I634=UserData!$D$15, UserData!$D$15=-1, UserData!$D$15=1))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1</v>
      </c>
      <c r="AY634" t="b">
        <f>AND(OR(P634&gt;=UserData!$D$21, UserData!$D$21=-1), OR(P634&lt;UserData!$D$22, UserData!$D$22=-1))</f>
        <v>1</v>
      </c>
      <c r="AZ634" t="b">
        <f>OR(Q634&lt;&gt;UserData!$D$24,UserData!$D$24=-1,UserData!$D$24=0)</f>
        <v>1</v>
      </c>
      <c r="BA634" s="12" t="b">
        <f>OR(R634=UserData!$D$23,UserData!$D$23=-1)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IF(AK634&gt;0, AJ634 * UserData!$D$35/2 + AK634 * UserData!$D$35/2 + COUNTIF(AL634:AO634,TRUE)/4 * UserData!$D$36 + COUNTIF(AP634:AS634,TRUE)/4 * UserData!$D$37 + COUNTIF(AT634:AW634,TRUE)/4 * UserData!$D$38 + COUNTIF(AX634:BA634,TRUE)/4 * UserData!$D$39 + COUNTIF(BB634:BL634,TRUE) * UserData!$D$40, 0)</f>
        <v>25.615088860685574</v>
      </c>
    </row>
    <row r="635" spans="1:66" x14ac:dyDescent="0.25">
      <c r="A635">
        <v>464</v>
      </c>
      <c r="B635" s="3">
        <v>2</v>
      </c>
      <c r="C635" s="28">
        <v>77363.447558402971</v>
      </c>
      <c r="D635">
        <v>45</v>
      </c>
      <c r="E635">
        <v>31</v>
      </c>
      <c r="F635">
        <v>5</v>
      </c>
      <c r="G635">
        <v>13.40452</v>
      </c>
      <c r="H635">
        <v>3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5</v>
      </c>
      <c r="P635">
        <v>2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0</v>
      </c>
      <c r="AE635">
        <v>9</v>
      </c>
      <c r="AF635">
        <v>29</v>
      </c>
      <c r="AG635">
        <v>25</v>
      </c>
      <c r="AH635">
        <v>7.1</v>
      </c>
      <c r="AJ635" t="b">
        <f>OR(AND(B635=1,UserData!$D$4=1), AND(B635=2,UserData!$D$5=1), AND(B635=3,UserData!$D$6=1), UserData!$D$4=-1)</f>
        <v>1</v>
      </c>
      <c r="AK635">
        <f>IF(UserData!$D$2 &lt;&gt; -1, 1 -MIN(1, ABS(C635 - (UserData!$D$2+UserData!$D$3) / 2) / ABS(UserData!$D$2- (UserData!$D$2+UserData!$D$3) / 2 )), 1)</f>
        <v>0.24603613239552291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OR(AH635&lt;=UserData!$D$13, UserData!$D$13=-1)</f>
        <v>1</v>
      </c>
      <c r="AS635" t="b">
        <f>AND(AQ635=TRUE,OR(I635=UserData!$D$15, UserData!$D$15=-1, UserData!$D$15=1))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1</v>
      </c>
      <c r="AY635" t="b">
        <f>AND(OR(P635&gt;=UserData!$D$21, UserData!$D$21=-1), OR(P635&lt;UserData!$D$22, UserData!$D$22=-1))</f>
        <v>1</v>
      </c>
      <c r="AZ635" t="b">
        <f>OR(Q635&lt;&gt;UserData!$D$24,UserData!$D$24=-1,UserData!$D$24=0)</f>
        <v>1</v>
      </c>
      <c r="BA635" s="12" t="b">
        <f>OR(R635=UserData!$D$23,UserData!$D$23=-1)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IF(AK635&gt;0, AJ635 * UserData!$D$35/2 + AK635 * UserData!$D$35/2 + COUNTIF(AL635:AO635,TRUE)/4 * UserData!$D$36 + COUNTIF(AP635:AS635,TRUE)/4 * UserData!$D$37 + COUNTIF(AT635:AW635,TRUE)/4 * UserData!$D$38 + COUNTIF(AX635:BA635,TRUE)/4 * UserData!$D$39 + COUNTIF(BB635:BL635,TRUE) * UserData!$D$40, 0)</f>
        <v>26.865090330988806</v>
      </c>
    </row>
    <row r="636" spans="1:66" x14ac:dyDescent="0.25">
      <c r="A636">
        <v>1115</v>
      </c>
      <c r="B636" s="3">
        <v>2</v>
      </c>
      <c r="C636" s="28">
        <v>77497.430659248188</v>
      </c>
      <c r="D636">
        <v>47</v>
      </c>
      <c r="E636">
        <v>30</v>
      </c>
      <c r="F636">
        <v>6</v>
      </c>
      <c r="G636">
        <v>6.1827040000000002</v>
      </c>
      <c r="H636">
        <v>5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9</v>
      </c>
      <c r="P636">
        <v>9</v>
      </c>
      <c r="Q636">
        <v>0</v>
      </c>
      <c r="R636">
        <v>1</v>
      </c>
      <c r="S636">
        <v>0</v>
      </c>
      <c r="T636">
        <v>0</v>
      </c>
      <c r="U636">
        <v>1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3</v>
      </c>
      <c r="AD636">
        <v>1</v>
      </c>
      <c r="AE636">
        <v>11</v>
      </c>
      <c r="AF636">
        <v>81</v>
      </c>
      <c r="AG636">
        <v>39</v>
      </c>
      <c r="AH636">
        <v>9.5</v>
      </c>
      <c r="AJ636" t="b">
        <f>OR(AND(B636=1,UserData!$D$4=1), AND(B636=2,UserData!$D$5=1), AND(B636=3,UserData!$D$6=1), UserData!$D$4=-1)</f>
        <v>1</v>
      </c>
      <c r="AK636">
        <f>IF(UserData!$D$2 &lt;&gt; -1, 1 -MIN(1, ABS(C636 - (UserData!$D$2+UserData!$D$3) / 2) / ABS(UserData!$D$2- (UserData!$D$2+UserData!$D$3) / 2 )), 1)</f>
        <v>0.24673214127254883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1</v>
      </c>
      <c r="AQ636" t="b">
        <f>OR(H636&lt;=UserData!$D$14, UserData!$D$14=-1)</f>
        <v>1</v>
      </c>
      <c r="AR636" t="b">
        <f>OR(AH636&lt;=UserData!$D$13, UserData!$D$13=-1)</f>
        <v>1</v>
      </c>
      <c r="AS636" t="b">
        <f>AND(AQ636=TRUE,OR(I636=UserData!$D$15, UserData!$D$15=-1, UserData!$D$15=1))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1</v>
      </c>
      <c r="AW636" t="b">
        <f>OR(N636=UserData!$D$16, UserData!$D$16=-1)</f>
        <v>1</v>
      </c>
      <c r="AX636" t="b">
        <f>OR(O636&gt;=UserData!$D$20, UserData!$D$20=-1)</f>
        <v>1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OR(R636=UserData!$D$23,UserData!$D$23=-1)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IF(AK636&gt;0, AJ636 * UserData!$D$35/2 + AK636 * UserData!$D$35/2 + COUNTIF(AL636:AO636,TRUE)/4 * UserData!$D$36 + COUNTIF(AP636:AS636,TRUE)/4 * UserData!$D$37 + COUNTIF(AT636:AW636,TRUE)/4 * UserData!$D$38 + COUNTIF(AX636:BA636,TRUE)/4 * UserData!$D$39 + COUNTIF(BB636:BL636,TRUE) * UserData!$D$40, 0)</f>
        <v>28.116830353181371</v>
      </c>
    </row>
    <row r="637" spans="1:66" x14ac:dyDescent="0.25">
      <c r="A637">
        <v>329</v>
      </c>
      <c r="B637" s="3">
        <v>2</v>
      </c>
      <c r="C637" s="28">
        <v>77992.354245733397</v>
      </c>
      <c r="D637">
        <v>45</v>
      </c>
      <c r="E637">
        <v>29</v>
      </c>
      <c r="F637">
        <v>6</v>
      </c>
      <c r="G637">
        <v>3.1867049999999999</v>
      </c>
      <c r="H637">
        <v>5</v>
      </c>
      <c r="I637">
        <v>0</v>
      </c>
      <c r="J637">
        <v>0</v>
      </c>
      <c r="K637">
        <v>1</v>
      </c>
      <c r="L637">
        <v>0</v>
      </c>
      <c r="M637">
        <v>1</v>
      </c>
      <c r="N637">
        <v>0</v>
      </c>
      <c r="O637">
        <v>9</v>
      </c>
      <c r="P637">
        <v>7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1</v>
      </c>
      <c r="AE637">
        <v>10</v>
      </c>
      <c r="AF637">
        <v>21</v>
      </c>
      <c r="AG637">
        <v>23</v>
      </c>
      <c r="AH637">
        <v>6.8</v>
      </c>
      <c r="AJ637" t="b">
        <f>OR(AND(B637=1,UserData!$D$4=1), AND(B637=2,UserData!$D$5=1), AND(B637=3,UserData!$D$6=1), UserData!$D$4=-1)</f>
        <v>1</v>
      </c>
      <c r="AK637">
        <f>IF(UserData!$D$2 &lt;&gt; -1, 1 -MIN(1, ABS(C637 - (UserData!$D$2+UserData!$D$3) / 2) / ABS(UserData!$D$2- (UserData!$D$2+UserData!$D$3) / 2 )), 1)</f>
        <v>0.24930314617891458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OR(AH637&lt;=UserData!$D$13, UserData!$D$13=-1)</f>
        <v>1</v>
      </c>
      <c r="AS637" t="b">
        <f>AND(AQ637=TRUE,OR(I637=UserData!$D$15, UserData!$D$15=-1, UserData!$D$15=1))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1</v>
      </c>
      <c r="AW637" t="b">
        <f>OR(N637=UserData!$D$16, UserData!$D$16=-1)</f>
        <v>1</v>
      </c>
      <c r="AX637" t="b">
        <f>OR(O637&gt;=UserData!$D$20, UserData!$D$20=-1)</f>
        <v>1</v>
      </c>
      <c r="AY637" t="b">
        <f>AND(OR(P637&gt;=UserData!$D$21, UserData!$D$21=-1), OR(P637&lt;UserData!$D$22, UserData!$D$22=-1))</f>
        <v>1</v>
      </c>
      <c r="AZ637" t="b">
        <f>OR(Q637&lt;&gt;UserData!$D$24,UserData!$D$24=-1,UserData!$D$24=0)</f>
        <v>1</v>
      </c>
      <c r="BA637" s="12" t="b">
        <f>OR(R637=UserData!$D$23,UserData!$D$23=-1)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IF(AK637&gt;0, AJ637 * UserData!$D$35/2 + AK637 * UserData!$D$35/2 + COUNTIF(AL637:AO637,TRUE)/4 * UserData!$D$36 + COUNTIF(AP637:AS637,TRUE)/4 * UserData!$D$37 + COUNTIF(AT637:AW637,TRUE)/4 * UserData!$D$38 + COUNTIF(AX637:BA637,TRUE)/4 * UserData!$D$39 + COUNTIF(BB637:BL637,TRUE) * UserData!$D$40, 0)</f>
        <v>28.123257865447286</v>
      </c>
    </row>
    <row r="638" spans="1:66" x14ac:dyDescent="0.25">
      <c r="A638">
        <v>203</v>
      </c>
      <c r="B638" s="3">
        <v>2</v>
      </c>
      <c r="C638" s="28">
        <v>77992.354245733397</v>
      </c>
      <c r="D638">
        <v>45</v>
      </c>
      <c r="E638">
        <v>29</v>
      </c>
      <c r="F638">
        <v>6</v>
      </c>
      <c r="G638">
        <v>6.0527230000000003</v>
      </c>
      <c r="H638">
        <v>5</v>
      </c>
      <c r="I638">
        <v>1</v>
      </c>
      <c r="J638">
        <v>0</v>
      </c>
      <c r="K638">
        <v>1</v>
      </c>
      <c r="L638">
        <v>1</v>
      </c>
      <c r="M638">
        <v>0</v>
      </c>
      <c r="N638">
        <v>0</v>
      </c>
      <c r="O638">
        <v>5</v>
      </c>
      <c r="P638">
        <v>5</v>
      </c>
      <c r="Q638">
        <v>0</v>
      </c>
      <c r="R638">
        <v>1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10</v>
      </c>
      <c r="AF638">
        <v>14</v>
      </c>
      <c r="AG638">
        <v>28</v>
      </c>
      <c r="AH638">
        <v>7.2</v>
      </c>
      <c r="AJ638" t="b">
        <f>OR(AND(B638=1,UserData!$D$4=1), AND(B638=2,UserData!$D$5=1), AND(B638=3,UserData!$D$6=1), UserData!$D$4=-1)</f>
        <v>1</v>
      </c>
      <c r="AK638">
        <f>IF(UserData!$D$2 &lt;&gt; -1, 1 -MIN(1, ABS(C638 - (UserData!$D$2+UserData!$D$3) / 2) / ABS(UserData!$D$2- (UserData!$D$2+UserData!$D$3) / 2 )), 1)</f>
        <v>0.24930314617891458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OR(AH638&lt;=UserData!$D$13, UserData!$D$13=-1)</f>
        <v>1</v>
      </c>
      <c r="AS638" t="b">
        <f>AND(AQ638=TRUE,OR(I638=UserData!$D$15, UserData!$D$15=-1, UserData!$D$15=1))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1</v>
      </c>
      <c r="AY638" t="b">
        <f>AND(OR(P638&gt;=UserData!$D$21, UserData!$D$21=-1), OR(P638&lt;UserData!$D$22, UserData!$D$22=-1))</f>
        <v>1</v>
      </c>
      <c r="AZ638" t="b">
        <f>OR(Q638&lt;&gt;UserData!$D$24,UserData!$D$24=-1,UserData!$D$24=0)</f>
        <v>1</v>
      </c>
      <c r="BA638" s="12" t="b">
        <f>OR(R638=UserData!$D$23,UserData!$D$23=-1)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IF(AK638&gt;0, AJ638 * UserData!$D$35/2 + AK638 * UserData!$D$35/2 + COUNTIF(AL638:AO638,TRUE)/4 * UserData!$D$36 + COUNTIF(AP638:AS638,TRUE)/4 * UserData!$D$37 + COUNTIF(AT638:AW638,TRUE)/4 * UserData!$D$38 + COUNTIF(AX638:BA638,TRUE)/4 * UserData!$D$39 + COUNTIF(BB638:BL638,TRUE) * UserData!$D$40, 0)</f>
        <v>28.123257865447286</v>
      </c>
    </row>
    <row r="639" spans="1:66" x14ac:dyDescent="0.25">
      <c r="A639">
        <v>361</v>
      </c>
      <c r="B639" s="3">
        <v>2</v>
      </c>
      <c r="C639" s="28">
        <v>77992.354245733397</v>
      </c>
      <c r="D639">
        <v>45</v>
      </c>
      <c r="E639">
        <v>28</v>
      </c>
      <c r="F639">
        <v>6</v>
      </c>
      <c r="G639">
        <v>5.4366680000000001</v>
      </c>
      <c r="H639">
        <v>15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12</v>
      </c>
      <c r="P639">
        <v>10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4</v>
      </c>
      <c r="AD639">
        <v>1</v>
      </c>
      <c r="AE639">
        <v>11</v>
      </c>
      <c r="AF639">
        <v>21</v>
      </c>
      <c r="AG639">
        <v>23</v>
      </c>
      <c r="AH639">
        <v>6.8</v>
      </c>
      <c r="AJ639" t="b">
        <f>OR(AND(B639=1,UserData!$D$4=1), AND(B639=2,UserData!$D$5=1), AND(B639=3,UserData!$D$6=1), UserData!$D$4=-1)</f>
        <v>1</v>
      </c>
      <c r="AK639">
        <f>IF(UserData!$D$2 &lt;&gt; -1, 1 -MIN(1, ABS(C639 - (UserData!$D$2+UserData!$D$3) / 2) / ABS(UserData!$D$2- (UserData!$D$2+UserData!$D$3) / 2 )), 1)</f>
        <v>0.24930314617891458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1</v>
      </c>
      <c r="AQ639" t="b">
        <f>OR(H639&lt;=UserData!$D$14, UserData!$D$14=-1)</f>
        <v>1</v>
      </c>
      <c r="AR639" t="b">
        <f>OR(AH639&lt;=UserData!$D$13, UserData!$D$13=-1)</f>
        <v>1</v>
      </c>
      <c r="AS639" t="b">
        <f>AND(AQ639=TRUE,OR(I639=UserData!$D$15, UserData!$D$15=-1, UserData!$D$15=1))</f>
        <v>1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OR(R639=UserData!$D$23,UserData!$D$23=-1)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IF(AK639&gt;0, AJ639 * UserData!$D$35/2 + AK639 * UserData!$D$35/2 + COUNTIF(AL639:AO639,TRUE)/4 * UserData!$D$36 + COUNTIF(AP639:AS639,TRUE)/4 * UserData!$D$37 + COUNTIF(AT639:AW639,TRUE)/4 * UserData!$D$38 + COUNTIF(AX639:BA639,TRUE)/4 * UserData!$D$39 + COUNTIF(BB639:BL639,TRUE) * UserData!$D$40, 0)</f>
        <v>28.123257865447286</v>
      </c>
    </row>
    <row r="640" spans="1:66" x14ac:dyDescent="0.25">
      <c r="A640">
        <v>721</v>
      </c>
      <c r="B640" s="3">
        <v>2</v>
      </c>
      <c r="C640" s="28">
        <v>77992.354245733397</v>
      </c>
      <c r="D640">
        <v>45</v>
      </c>
      <c r="E640">
        <v>30</v>
      </c>
      <c r="F640">
        <v>6</v>
      </c>
      <c r="G640">
        <v>5.3668690000000003</v>
      </c>
      <c r="H640">
        <v>9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5</v>
      </c>
      <c r="P640">
        <v>4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3</v>
      </c>
      <c r="AD640">
        <v>0</v>
      </c>
      <c r="AE640">
        <v>9</v>
      </c>
      <c r="AF640">
        <v>52</v>
      </c>
      <c r="AG640">
        <v>40</v>
      </c>
      <c r="AH640">
        <v>11</v>
      </c>
      <c r="AJ640" t="b">
        <f>OR(AND(B640=1,UserData!$D$4=1), AND(B640=2,UserData!$D$5=1), AND(B640=3,UserData!$D$6=1), UserData!$D$4=-1)</f>
        <v>1</v>
      </c>
      <c r="AK640">
        <f>IF(UserData!$D$2 &lt;&gt; -1, 1 -MIN(1, ABS(C640 - (UserData!$D$2+UserData!$D$3) / 2) / ABS(UserData!$D$2- (UserData!$D$2+UserData!$D$3) / 2 )), 1)</f>
        <v>0.24930314617891458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OR(AH640&lt;=UserData!$D$13, UserData!$D$13=-1)</f>
        <v>0</v>
      </c>
      <c r="AS640" t="b">
        <f>AND(AQ640=TRUE,OR(I640=UserData!$D$15, UserData!$D$15=-1, UserData!$D$15=1))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1</v>
      </c>
      <c r="AY640" t="b">
        <f>AND(OR(P640&gt;=UserData!$D$21, UserData!$D$21=-1), OR(P640&lt;UserData!$D$22, UserData!$D$22=-1))</f>
        <v>1</v>
      </c>
      <c r="AZ640" t="b">
        <f>OR(Q640&lt;&gt;UserData!$D$24,UserData!$D$24=-1,UserData!$D$24=0)</f>
        <v>1</v>
      </c>
      <c r="BA640" s="12" t="b">
        <f>OR(R640=UserData!$D$23,UserData!$D$23=-1)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IF(AK640&gt;0, AJ640 * UserData!$D$35/2 + AK640 * UserData!$D$35/2 + COUNTIF(AL640:AO640,TRUE)/4 * UserData!$D$36 + COUNTIF(AP640:AS640,TRUE)/4 * UserData!$D$37 + COUNTIF(AT640:AW640,TRUE)/4 * UserData!$D$38 + COUNTIF(AX640:BA640,TRUE)/4 * UserData!$D$39 + COUNTIF(BB640:BL640,TRUE) * UserData!$D$40, 0)</f>
        <v>26.873257865447286</v>
      </c>
    </row>
    <row r="641" spans="1:66" x14ac:dyDescent="0.25">
      <c r="A641">
        <v>448</v>
      </c>
      <c r="B641" s="3">
        <v>2</v>
      </c>
      <c r="C641" s="28">
        <v>77992.354245733397</v>
      </c>
      <c r="D641">
        <v>45</v>
      </c>
      <c r="E641">
        <v>29</v>
      </c>
      <c r="F641">
        <v>6</v>
      </c>
      <c r="G641">
        <v>13.265980000000001</v>
      </c>
      <c r="H641">
        <v>3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5</v>
      </c>
      <c r="P641">
        <v>2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5</v>
      </c>
      <c r="AD641">
        <v>0</v>
      </c>
      <c r="AE641">
        <v>10</v>
      </c>
      <c r="AF641">
        <v>29</v>
      </c>
      <c r="AG641">
        <v>25</v>
      </c>
      <c r="AH641">
        <v>7.1</v>
      </c>
      <c r="AJ641" t="b">
        <f>OR(AND(B641=1,UserData!$D$4=1), AND(B641=2,UserData!$D$5=1), AND(B641=3,UserData!$D$6=1), UserData!$D$4=-1)</f>
        <v>1</v>
      </c>
      <c r="AK641">
        <f>IF(UserData!$D$2 &lt;&gt; -1, 1 -MIN(1, ABS(C641 - (UserData!$D$2+UserData!$D$3) / 2) / ABS(UserData!$D$2- (UserData!$D$2+UserData!$D$3) / 2 )), 1)</f>
        <v>0.24930314617891458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OR(AH641&lt;=UserData!$D$13, UserData!$D$13=-1)</f>
        <v>1</v>
      </c>
      <c r="AS641" t="b">
        <f>AND(AQ641=TRUE,OR(I641=UserData!$D$15, UserData!$D$15=-1, UserData!$D$15=1))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1</v>
      </c>
      <c r="AY641" t="b">
        <f>AND(OR(P641&gt;=UserData!$D$21, UserData!$D$21=-1), OR(P641&lt;UserData!$D$22, UserData!$D$22=-1))</f>
        <v>1</v>
      </c>
      <c r="AZ641" t="b">
        <f>OR(Q641&lt;&gt;UserData!$D$24,UserData!$D$24=-1,UserData!$D$24=0)</f>
        <v>1</v>
      </c>
      <c r="BA641" s="12" t="b">
        <f>OR(R641=UserData!$D$23,UserData!$D$23=-1)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IF(AK641&gt;0, AJ641 * UserData!$D$35/2 + AK641 * UserData!$D$35/2 + COUNTIF(AL641:AO641,TRUE)/4 * UserData!$D$36 + COUNTIF(AP641:AS641,TRUE)/4 * UserData!$D$37 + COUNTIF(AT641:AW641,TRUE)/4 * UserData!$D$38 + COUNTIF(AX641:BA641,TRUE)/4 * UserData!$D$39 + COUNTIF(BB641:BL641,TRUE) * UserData!$D$40, 0)</f>
        <v>26.873257865447286</v>
      </c>
    </row>
    <row r="642" spans="1:66" x14ac:dyDescent="0.25">
      <c r="A642">
        <v>632</v>
      </c>
      <c r="B642" s="3">
        <v>2</v>
      </c>
      <c r="C642" s="28">
        <v>77992.454880866877</v>
      </c>
      <c r="D642">
        <v>46</v>
      </c>
      <c r="E642">
        <v>28</v>
      </c>
      <c r="F642">
        <v>6</v>
      </c>
      <c r="G642">
        <v>0.94670299999999996</v>
      </c>
      <c r="H642">
        <v>5</v>
      </c>
      <c r="I642">
        <v>1</v>
      </c>
      <c r="J642">
        <v>0</v>
      </c>
      <c r="K642">
        <v>1</v>
      </c>
      <c r="L642">
        <v>1</v>
      </c>
      <c r="M642">
        <v>0</v>
      </c>
      <c r="N642">
        <v>0</v>
      </c>
      <c r="O642">
        <v>9</v>
      </c>
      <c r="P642">
        <v>1</v>
      </c>
      <c r="Q642">
        <v>1</v>
      </c>
      <c r="R642">
        <v>0</v>
      </c>
      <c r="S642">
        <v>0</v>
      </c>
      <c r="T642">
        <v>0</v>
      </c>
      <c r="U642">
        <v>1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3</v>
      </c>
      <c r="AD642">
        <v>1</v>
      </c>
      <c r="AE642">
        <v>12</v>
      </c>
      <c r="AF642">
        <v>45</v>
      </c>
      <c r="AG642">
        <v>26</v>
      </c>
      <c r="AH642">
        <v>11</v>
      </c>
      <c r="AJ642" t="b">
        <f>OR(AND(B642=1,UserData!$D$4=1), AND(B642=2,UserData!$D$5=1), AND(B642=3,UserData!$D$6=1), UserData!$D$4=-1)</f>
        <v>1</v>
      </c>
      <c r="AK642">
        <f>IF(UserData!$D$2 &lt;&gt; -1, 1 -MIN(1, ABS(C642 - (UserData!$D$2+UserData!$D$3) / 2) / ABS(UserData!$D$2- (UserData!$D$2+UserData!$D$3) / 2 )), 1)</f>
        <v>0.24930366895339717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OR(AH642&lt;=UserData!$D$13, UserData!$D$13=-1)</f>
        <v>0</v>
      </c>
      <c r="AS642" t="b">
        <f>AND(AQ642=TRUE,OR(I642=UserData!$D$15, UserData!$D$15=-1, UserData!$D$15=1))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1</v>
      </c>
      <c r="AY642" t="b">
        <f>AND(OR(P642&gt;=UserData!$D$21, UserData!$D$21=-1), OR(P642&lt;UserData!$D$22, UserData!$D$22=-1))</f>
        <v>1</v>
      </c>
      <c r="AZ642" t="b">
        <f>OR(Q642&lt;&gt;UserData!$D$24,UserData!$D$24=-1,UserData!$D$24=0)</f>
        <v>1</v>
      </c>
      <c r="BA642" s="12" t="b">
        <f>OR(R642=UserData!$D$23,UserData!$D$23=-1)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IF(AK642&gt;0, AJ642 * UserData!$D$35/2 + AK642 * UserData!$D$35/2 + COUNTIF(AL642:AO642,TRUE)/4 * UserData!$D$36 + COUNTIF(AP642:AS642,TRUE)/4 * UserData!$D$37 + COUNTIF(AT642:AW642,TRUE)/4 * UserData!$D$38 + COUNTIF(AX642:BA642,TRUE)/4 * UserData!$D$39 + COUNTIF(BB642:BL642,TRUE) * UserData!$D$40, 0)</f>
        <v>26.873259172383491</v>
      </c>
    </row>
    <row r="643" spans="1:66" x14ac:dyDescent="0.25">
      <c r="A643">
        <v>272</v>
      </c>
      <c r="B643" s="3">
        <v>2</v>
      </c>
      <c r="C643" s="28">
        <v>79066.458184215124</v>
      </c>
      <c r="D643">
        <v>43</v>
      </c>
      <c r="E643">
        <v>27</v>
      </c>
      <c r="F643">
        <v>6</v>
      </c>
      <c r="G643">
        <v>9.9932510000000008</v>
      </c>
      <c r="H643">
        <v>10</v>
      </c>
      <c r="I643">
        <v>1</v>
      </c>
      <c r="J643">
        <v>1</v>
      </c>
      <c r="K643">
        <v>0</v>
      </c>
      <c r="L643">
        <v>1</v>
      </c>
      <c r="M643">
        <v>1</v>
      </c>
      <c r="N643">
        <v>0</v>
      </c>
      <c r="O643">
        <v>5</v>
      </c>
      <c r="P643">
        <v>2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10</v>
      </c>
      <c r="AF643">
        <v>18</v>
      </c>
      <c r="AG643">
        <v>28</v>
      </c>
      <c r="AH643">
        <v>5.5</v>
      </c>
      <c r="AJ643" t="b">
        <f>OR(AND(B643=1,UserData!$D$4=1), AND(B643=2,UserData!$D$5=1), AND(B643=3,UserData!$D$6=1), UserData!$D$4=-1)</f>
        <v>1</v>
      </c>
      <c r="AK643">
        <f>IF(UserData!$D$2 &lt;&gt; -1, 1 -MIN(1, ABS(C643 - (UserData!$D$2+UserData!$D$3) / 2) / ABS(UserData!$D$2- (UserData!$D$2+UserData!$D$3) / 2 )), 1)</f>
        <v>0.25488284892736246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OR(AH643&lt;=UserData!$D$13, UserData!$D$13=-1)</f>
        <v>1</v>
      </c>
      <c r="AS643" t="b">
        <f>AND(AQ643=TRUE,OR(I643=UserData!$D$15, UserData!$D$15=-1, UserData!$D$15=1))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1</v>
      </c>
      <c r="AY643" t="b">
        <f>AND(OR(P643&gt;=UserData!$D$21, UserData!$D$21=-1), OR(P643&lt;UserData!$D$22, UserData!$D$22=-1))</f>
        <v>1</v>
      </c>
      <c r="AZ643" t="b">
        <f>OR(Q643&lt;&gt;UserData!$D$24,UserData!$D$24=-1,UserData!$D$24=0)</f>
        <v>1</v>
      </c>
      <c r="BA643" s="12" t="b">
        <f>OR(R643=UserData!$D$23,UserData!$D$23=-1)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IF(AK643&gt;0, AJ643 * UserData!$D$35/2 + AK643 * UserData!$D$35/2 + COUNTIF(AL643:AO643,TRUE)/4 * UserData!$D$36 + COUNTIF(AP643:AS643,TRUE)/4 * UserData!$D$37 + COUNTIF(AT643:AW643,TRUE)/4 * UserData!$D$38 + COUNTIF(AX643:BA643,TRUE)/4 * UserData!$D$39 + COUNTIF(BB643:BL643,TRUE) * UserData!$D$40, 0)</f>
        <v>28.137207122318408</v>
      </c>
    </row>
    <row r="644" spans="1:66" x14ac:dyDescent="0.25">
      <c r="A644">
        <v>383</v>
      </c>
      <c r="B644" s="3">
        <v>2</v>
      </c>
      <c r="C644" s="28">
        <v>79070.382954421104</v>
      </c>
      <c r="D644">
        <v>44</v>
      </c>
      <c r="E644">
        <v>27</v>
      </c>
      <c r="F644">
        <v>6</v>
      </c>
      <c r="G644">
        <v>4.036397</v>
      </c>
      <c r="H644">
        <v>10</v>
      </c>
      <c r="I644">
        <v>1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3</v>
      </c>
      <c r="AD644">
        <v>1</v>
      </c>
      <c r="AE644">
        <v>11</v>
      </c>
      <c r="AF644">
        <v>21</v>
      </c>
      <c r="AG644">
        <v>23</v>
      </c>
      <c r="AH644">
        <v>6.8</v>
      </c>
      <c r="AJ644" t="b">
        <f>OR(AND(B644=1,UserData!$D$4=1), AND(B644=2,UserData!$D$5=1), AND(B644=3,UserData!$D$6=1), UserData!$D$4=-1)</f>
        <v>1</v>
      </c>
      <c r="AK644">
        <f>IF(UserData!$D$2 &lt;&gt; -1, 1 -MIN(1, ABS(C644 - (UserData!$D$2+UserData!$D$3) / 2) / ABS(UserData!$D$2- (UserData!$D$2+UserData!$D$3) / 2 )), 1)</f>
        <v>0.25490323713219143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OR(AH644&lt;=UserData!$D$13, UserData!$D$13=-1)</f>
        <v>1</v>
      </c>
      <c r="AS644" t="b">
        <f>AND(AQ644=TRUE,OR(I644=UserData!$D$15, UserData!$D$15=-1, UserData!$D$15=1))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1</v>
      </c>
      <c r="AW644" t="b">
        <f>OR(N644=UserData!$D$16, UserData!$D$16=-1)</f>
        <v>1</v>
      </c>
      <c r="AX644" t="b">
        <f>OR(O644&gt;=UserData!$D$20, UserData!$D$20=-1)</f>
        <v>1</v>
      </c>
      <c r="AY644" t="b">
        <f>AND(OR(P644&gt;=UserData!$D$21, UserData!$D$21=-1), OR(P644&lt;UserData!$D$22, UserData!$D$22=-1))</f>
        <v>1</v>
      </c>
      <c r="AZ644" t="b">
        <f>OR(Q644&lt;&gt;UserData!$D$24,UserData!$D$24=-1,UserData!$D$24=0)</f>
        <v>1</v>
      </c>
      <c r="BA644" s="12" t="b">
        <f>OR(R644=UserData!$D$23,UserData!$D$23=-1)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IF(AK644&gt;0, AJ644 * UserData!$D$35/2 + AK644 * UserData!$D$35/2 + COUNTIF(AL644:AO644,TRUE)/4 * UserData!$D$36 + COUNTIF(AP644:AS644,TRUE)/4 * UserData!$D$37 + COUNTIF(AT644:AW644,TRUE)/4 * UserData!$D$38 + COUNTIF(AX644:BA644,TRUE)/4 * UserData!$D$39 + COUNTIF(BB644:BL644,TRUE) * UserData!$D$40, 0)</f>
        <v>28.137258092830479</v>
      </c>
    </row>
    <row r="645" spans="1:66" x14ac:dyDescent="0.25">
      <c r="A645">
        <v>493</v>
      </c>
      <c r="B645" s="3">
        <v>2</v>
      </c>
      <c r="C645" s="28">
        <v>79250.167620394219</v>
      </c>
      <c r="D645">
        <v>45</v>
      </c>
      <c r="E645">
        <v>30</v>
      </c>
      <c r="F645">
        <v>6</v>
      </c>
      <c r="G645">
        <v>5.7984429999999998</v>
      </c>
      <c r="H645">
        <v>6</v>
      </c>
      <c r="I645">
        <v>1</v>
      </c>
      <c r="J645">
        <v>0</v>
      </c>
      <c r="K645">
        <v>0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4</v>
      </c>
      <c r="AD645">
        <v>0</v>
      </c>
      <c r="AE645">
        <v>9</v>
      </c>
      <c r="AF645">
        <v>34</v>
      </c>
      <c r="AG645">
        <v>25</v>
      </c>
      <c r="AH645">
        <v>8.6</v>
      </c>
      <c r="AJ645" t="b">
        <f>OR(AND(B645=1,UserData!$D$4=1), AND(B645=2,UserData!$D$5=1), AND(B645=3,UserData!$D$6=1), UserData!$D$4=-1)</f>
        <v>1</v>
      </c>
      <c r="AK645">
        <f>IF(UserData!$D$2 &lt;&gt; -1, 1 -MIN(1, ABS(C645 - (UserData!$D$2+UserData!$D$3) / 2) / ABS(UserData!$D$2- (UserData!$D$2+UserData!$D$3) / 2 )), 1)</f>
        <v>0.25583717374569726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1</v>
      </c>
      <c r="AQ645" t="b">
        <f>OR(H645&lt;=UserData!$D$14, UserData!$D$14=-1)</f>
        <v>1</v>
      </c>
      <c r="AR645" t="b">
        <f>OR(AH645&lt;=UserData!$D$13, UserData!$D$13=-1)</f>
        <v>1</v>
      </c>
      <c r="AS645" t="b">
        <f>AND(AQ645=TRUE,OR(I645=UserData!$D$15, UserData!$D$15=-1, UserData!$D$15=1))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1</v>
      </c>
      <c r="AY645" t="b">
        <f>AND(OR(P645&gt;=UserData!$D$21, UserData!$D$21=-1), OR(P645&lt;UserData!$D$22, UserData!$D$22=-1))</f>
        <v>1</v>
      </c>
      <c r="AZ645" t="b">
        <f>OR(Q645&lt;&gt;UserData!$D$24,UserData!$D$24=-1,UserData!$D$24=0)</f>
        <v>1</v>
      </c>
      <c r="BA645" s="12" t="b">
        <f>OR(R645=UserData!$D$23,UserData!$D$23=-1)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IF(AK645&gt;0, AJ645 * UserData!$D$35/2 + AK645 * UserData!$D$35/2 + COUNTIF(AL645:AO645,TRUE)/4 * UserData!$D$36 + COUNTIF(AP645:AS645,TRUE)/4 * UserData!$D$37 + COUNTIF(AT645:AW645,TRUE)/4 * UserData!$D$38 + COUNTIF(AX645:BA645,TRUE)/4 * UserData!$D$39 + COUNTIF(BB645:BL645,TRUE) * UserData!$D$40, 0)</f>
        <v>28.139592934364245</v>
      </c>
    </row>
    <row r="646" spans="1:66" x14ac:dyDescent="0.25">
      <c r="A646">
        <v>1060</v>
      </c>
      <c r="B646" s="3">
        <v>2</v>
      </c>
      <c r="C646" s="28">
        <v>79250.167620394219</v>
      </c>
      <c r="D646">
        <v>45</v>
      </c>
      <c r="E646">
        <v>27</v>
      </c>
      <c r="F646">
        <v>6</v>
      </c>
      <c r="G646">
        <v>14.18709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0</v>
      </c>
      <c r="N646">
        <v>0</v>
      </c>
      <c r="O646">
        <v>5</v>
      </c>
      <c r="P646">
        <v>5</v>
      </c>
      <c r="Q646">
        <v>0</v>
      </c>
      <c r="R646">
        <v>1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0</v>
      </c>
      <c r="AE646">
        <v>12</v>
      </c>
      <c r="AF646">
        <v>75</v>
      </c>
      <c r="AG646">
        <v>23</v>
      </c>
      <c r="AH646">
        <v>6.3</v>
      </c>
      <c r="AJ646" t="b">
        <f>OR(AND(B646=1,UserData!$D$4=1), AND(B646=2,UserData!$D$5=1), AND(B646=3,UserData!$D$6=1), UserData!$D$4=-1)</f>
        <v>1</v>
      </c>
      <c r="AK646">
        <f>IF(UserData!$D$2 &lt;&gt; -1, 1 -MIN(1, ABS(C646 - (UserData!$D$2+UserData!$D$3) / 2) / ABS(UserData!$D$2- (UserData!$D$2+UserData!$D$3) / 2 )), 1)</f>
        <v>0.25583717374569726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OR(AH646&lt;=UserData!$D$13, UserData!$D$13=-1)</f>
        <v>1</v>
      </c>
      <c r="AS646" t="b">
        <f>AND(AQ646=TRUE,OR(I646=UserData!$D$15, UserData!$D$15=-1, UserData!$D$15=1))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1</v>
      </c>
      <c r="AY646" t="b">
        <f>AND(OR(P646&gt;=UserData!$D$21, UserData!$D$21=-1), OR(P646&lt;UserData!$D$22, UserData!$D$22=-1))</f>
        <v>1</v>
      </c>
      <c r="AZ646" t="b">
        <f>OR(Q646&lt;&gt;UserData!$D$24,UserData!$D$24=-1,UserData!$D$24=0)</f>
        <v>1</v>
      </c>
      <c r="BA646" s="12" t="b">
        <f>OR(R646=UserData!$D$23,UserData!$D$23=-1)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IF(AK646&gt;0, AJ646 * UserData!$D$35/2 + AK646 * UserData!$D$35/2 + COUNTIF(AL646:AO646,TRUE)/4 * UserData!$D$36 + COUNTIF(AP646:AS646,TRUE)/4 * UserData!$D$37 + COUNTIF(AT646:AW646,TRUE)/4 * UserData!$D$38 + COUNTIF(AX646:BA646,TRUE)/4 * UserData!$D$39 + COUNTIF(BB646:BL646,TRUE) * UserData!$D$40, 0)</f>
        <v>26.889592934364245</v>
      </c>
    </row>
    <row r="647" spans="1:66" x14ac:dyDescent="0.25">
      <c r="A647">
        <v>1070</v>
      </c>
      <c r="B647" s="3">
        <v>2</v>
      </c>
      <c r="C647" s="28">
        <v>79250.167620394219</v>
      </c>
      <c r="D647">
        <v>48</v>
      </c>
      <c r="E647">
        <v>19</v>
      </c>
      <c r="F647">
        <v>11</v>
      </c>
      <c r="G647">
        <v>16.963349999999998</v>
      </c>
      <c r="H647">
        <v>15</v>
      </c>
      <c r="I647">
        <v>1</v>
      </c>
      <c r="J647">
        <v>1</v>
      </c>
      <c r="K647">
        <v>0</v>
      </c>
      <c r="L647">
        <v>1</v>
      </c>
      <c r="M647">
        <v>1</v>
      </c>
      <c r="N647">
        <v>1</v>
      </c>
      <c r="O647">
        <v>10</v>
      </c>
      <c r="P647">
        <v>6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18</v>
      </c>
      <c r="AF647">
        <v>75</v>
      </c>
      <c r="AG647">
        <v>23</v>
      </c>
      <c r="AH647">
        <v>6.3</v>
      </c>
      <c r="AJ647" t="b">
        <f>OR(AND(B647=1,UserData!$D$4=1), AND(B647=2,UserData!$D$5=1), AND(B647=3,UserData!$D$6=1), UserData!$D$4=-1)</f>
        <v>1</v>
      </c>
      <c r="AK647">
        <f>IF(UserData!$D$2 &lt;&gt; -1, 1 -MIN(1, ABS(C647 - (UserData!$D$2+UserData!$D$3) / 2) / ABS(UserData!$D$2- (UserData!$D$2+UserData!$D$3) / 2 )), 1)</f>
        <v>0.25583717374569726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OR(AH647&lt;=UserData!$D$13, UserData!$D$13=-1)</f>
        <v>1</v>
      </c>
      <c r="AS647" t="b">
        <f>AND(AQ647=TRUE,OR(I647=UserData!$D$15, UserData!$D$15=-1, UserData!$D$15=1))</f>
        <v>1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1</v>
      </c>
      <c r="AZ647" t="b">
        <f>OR(Q647&lt;&gt;UserData!$D$24,UserData!$D$24=-1,UserData!$D$24=0)</f>
        <v>1</v>
      </c>
      <c r="BA647" s="12" t="b">
        <f>OR(R647=UserData!$D$23,UserData!$D$23=-1)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IF(AK647&gt;0, AJ647 * UserData!$D$35/2 + AK647 * UserData!$D$35/2 + COUNTIF(AL647:AO647,TRUE)/4 * UserData!$D$36 + COUNTIF(AP647:AS647,TRUE)/4 * UserData!$D$37 + COUNTIF(AT647:AW647,TRUE)/4 * UserData!$D$38 + COUNTIF(AX647:BA647,TRUE)/4 * UserData!$D$39 + COUNTIF(BB647:BL647,TRUE) * UserData!$D$40, 0)</f>
        <v>26.889592934364245</v>
      </c>
    </row>
    <row r="648" spans="1:66" x14ac:dyDescent="0.25">
      <c r="A648">
        <v>606</v>
      </c>
      <c r="B648" s="3">
        <v>2</v>
      </c>
      <c r="C648" s="28">
        <v>79250.368890661193</v>
      </c>
      <c r="D648">
        <v>43</v>
      </c>
      <c r="E648">
        <v>26</v>
      </c>
      <c r="F648">
        <v>6</v>
      </c>
      <c r="G648">
        <v>7.1863840000000003</v>
      </c>
      <c r="H648">
        <v>10</v>
      </c>
      <c r="I648">
        <v>1</v>
      </c>
      <c r="J648">
        <v>1</v>
      </c>
      <c r="K648">
        <v>0</v>
      </c>
      <c r="L648">
        <v>1</v>
      </c>
      <c r="M648">
        <v>1</v>
      </c>
      <c r="N648">
        <v>0</v>
      </c>
      <c r="O648">
        <v>8</v>
      </c>
      <c r="P648">
        <v>6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5</v>
      </c>
      <c r="AD648">
        <v>1</v>
      </c>
      <c r="AE648">
        <v>11</v>
      </c>
      <c r="AF648">
        <v>42</v>
      </c>
      <c r="AG648">
        <v>14</v>
      </c>
      <c r="AH648">
        <v>6.6</v>
      </c>
      <c r="AJ648" t="b">
        <f>OR(AND(B648=1,UserData!$D$4=1), AND(B648=2,UserData!$D$5=1), AND(B648=3,UserData!$D$6=1), UserData!$D$4=-1)</f>
        <v>1</v>
      </c>
      <c r="AK648">
        <f>IF(UserData!$D$2 &lt;&gt; -1, 1 -MIN(1, ABS(C648 - (UserData!$D$2+UserData!$D$3) / 2) / ABS(UserData!$D$2- (UserData!$D$2+UserData!$D$3) / 2 )), 1)</f>
        <v>0.25583821929466288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1</v>
      </c>
      <c r="AQ648" t="b">
        <f>OR(H648&lt;=UserData!$D$14, UserData!$D$14=-1)</f>
        <v>1</v>
      </c>
      <c r="AR648" t="b">
        <f>OR(AH648&lt;=UserData!$D$13, UserData!$D$13=-1)</f>
        <v>1</v>
      </c>
      <c r="AS648" t="b">
        <f>AND(AQ648=TRUE,OR(I648=UserData!$D$15, UserData!$D$15=-1, UserData!$D$15=1))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1</v>
      </c>
      <c r="AY648" t="b">
        <f>AND(OR(P648&gt;=UserData!$D$21, UserData!$D$21=-1), OR(P648&lt;UserData!$D$22, UserData!$D$22=-1))</f>
        <v>1</v>
      </c>
      <c r="AZ648" t="b">
        <f>OR(Q648&lt;&gt;UserData!$D$24,UserData!$D$24=-1,UserData!$D$24=0)</f>
        <v>1</v>
      </c>
      <c r="BA648" s="12" t="b">
        <f>OR(R648=UserData!$D$23,UserData!$D$23=-1)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IF(AK648&gt;0, AJ648 * UserData!$D$35/2 + AK648 * UserData!$D$35/2 + COUNTIF(AL648:AO648,TRUE)/4 * UserData!$D$36 + COUNTIF(AP648:AS648,TRUE)/4 * UserData!$D$37 + COUNTIF(AT648:AW648,TRUE)/4 * UserData!$D$38 + COUNTIF(AX648:BA648,TRUE)/4 * UserData!$D$39 + COUNTIF(BB648:BL648,TRUE) * UserData!$D$40, 0)</f>
        <v>28.139595548236656</v>
      </c>
    </row>
    <row r="649" spans="1:66" x14ac:dyDescent="0.25">
      <c r="A649">
        <v>465</v>
      </c>
      <c r="B649" s="3">
        <v>2</v>
      </c>
      <c r="C649" s="28">
        <v>79878.885616849351</v>
      </c>
      <c r="D649">
        <v>42</v>
      </c>
      <c r="E649">
        <v>26</v>
      </c>
      <c r="F649">
        <v>6</v>
      </c>
      <c r="G649">
        <v>12.177099999999999</v>
      </c>
      <c r="H649">
        <v>10</v>
      </c>
      <c r="I649">
        <v>1</v>
      </c>
      <c r="J649">
        <v>1</v>
      </c>
      <c r="K649">
        <v>0</v>
      </c>
      <c r="L649">
        <v>1</v>
      </c>
      <c r="M649">
        <v>1</v>
      </c>
      <c r="N649">
        <v>0</v>
      </c>
      <c r="O649">
        <v>5</v>
      </c>
      <c r="P649">
        <v>4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10</v>
      </c>
      <c r="AF649">
        <v>30</v>
      </c>
      <c r="AG649">
        <v>23</v>
      </c>
      <c r="AH649">
        <v>7.1</v>
      </c>
      <c r="AJ649" t="b">
        <f>OR(AND(B649=1,UserData!$D$4=1), AND(B649=2,UserData!$D$5=1), AND(B649=3,UserData!$D$6=1), UserData!$D$4=-1)</f>
        <v>1</v>
      </c>
      <c r="AK649">
        <f>IF(UserData!$D$2 &lt;&gt; -1, 1 -MIN(1, ABS(C649 - (UserData!$D$2+UserData!$D$3) / 2) / ABS(UserData!$D$2- (UserData!$D$2+UserData!$D$3) / 2 )), 1)</f>
        <v>0.25910320732693348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OR(AH649&lt;=UserData!$D$13, UserData!$D$13=-1)</f>
        <v>1</v>
      </c>
      <c r="AS649" t="b">
        <f>AND(AQ649=TRUE,OR(I649=UserData!$D$15, UserData!$D$15=-1, UserData!$D$15=1))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1</v>
      </c>
      <c r="AY649" t="b">
        <f>AND(OR(P649&gt;=UserData!$D$21, UserData!$D$21=-1), OR(P649&lt;UserData!$D$22, UserData!$D$22=-1))</f>
        <v>1</v>
      </c>
      <c r="AZ649" t="b">
        <f>OR(Q649&lt;&gt;UserData!$D$24,UserData!$D$24=-1,UserData!$D$24=0)</f>
        <v>1</v>
      </c>
      <c r="BA649" s="12" t="b">
        <f>OR(R649=UserData!$D$23,UserData!$D$23=-1)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IF(AK649&gt;0, AJ649 * UserData!$D$35/2 + AK649 * UserData!$D$35/2 + COUNTIF(AL649:AO649,TRUE)/4 * UserData!$D$36 + COUNTIF(AP649:AS649,TRUE)/4 * UserData!$D$37 + COUNTIF(AT649:AW649,TRUE)/4 * UserData!$D$38 + COUNTIF(AX649:BA649,TRUE)/4 * UserData!$D$39 + COUNTIF(BB649:BL649,TRUE) * UserData!$D$40, 0)</f>
        <v>26.897758018317333</v>
      </c>
    </row>
    <row r="650" spans="1:66" x14ac:dyDescent="0.25">
      <c r="A650">
        <v>912</v>
      </c>
      <c r="B650" s="3">
        <v>2</v>
      </c>
      <c r="C650" s="28">
        <v>80256.720225523342</v>
      </c>
      <c r="D650">
        <v>46</v>
      </c>
      <c r="E650">
        <v>32</v>
      </c>
      <c r="F650">
        <v>6</v>
      </c>
      <c r="G650">
        <v>2.8214549999999998</v>
      </c>
      <c r="H650">
        <v>17</v>
      </c>
      <c r="I650">
        <v>1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5</v>
      </c>
      <c r="P650">
        <v>4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4</v>
      </c>
      <c r="AD650">
        <v>0</v>
      </c>
      <c r="AE650">
        <v>8</v>
      </c>
      <c r="AF650">
        <v>62</v>
      </c>
      <c r="AG650">
        <v>15</v>
      </c>
      <c r="AH650">
        <v>5.0999999999999996</v>
      </c>
      <c r="AJ650" t="b">
        <f>OR(AND(B650=1,UserData!$D$4=1), AND(B650=2,UserData!$D$5=1), AND(B650=3,UserData!$D$6=1), UserData!$D$4=-1)</f>
        <v>1</v>
      </c>
      <c r="AK650">
        <f>IF(UserData!$D$2 &lt;&gt; -1, 1 -MIN(1, ABS(C650 - (UserData!$D$2+UserData!$D$3) / 2) / ABS(UserData!$D$2- (UserData!$D$2+UserData!$D$3) / 2 )), 1)</f>
        <v>0.26106596412257188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OR(AH650&lt;=UserData!$D$13, UserData!$D$13=-1)</f>
        <v>1</v>
      </c>
      <c r="AS650" t="b">
        <f>AND(AQ650=TRUE,OR(I650=UserData!$D$15, UserData!$D$15=-1, UserData!$D$15=1))</f>
        <v>1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1</v>
      </c>
      <c r="AY650" t="b">
        <f>AND(OR(P650&gt;=UserData!$D$21, UserData!$D$21=-1), OR(P650&lt;UserData!$D$22, UserData!$D$22=-1))</f>
        <v>1</v>
      </c>
      <c r="AZ650" t="b">
        <f>OR(Q650&lt;&gt;UserData!$D$24,UserData!$D$24=-1,UserData!$D$24=0)</f>
        <v>1</v>
      </c>
      <c r="BA650" s="12" t="b">
        <f>OR(R650=UserData!$D$23,UserData!$D$23=-1)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IF(AK650&gt;0, AJ650 * UserData!$D$35/2 + AK650 * UserData!$D$35/2 + COUNTIF(AL650:AO650,TRUE)/4 * UserData!$D$36 + COUNTIF(AP650:AS650,TRUE)/4 * UserData!$D$37 + COUNTIF(AT650:AW650,TRUE)/4 * UserData!$D$38 + COUNTIF(AX650:BA650,TRUE)/4 * UserData!$D$39 + COUNTIF(BB650:BL650,TRUE) * UserData!$D$40, 0)</f>
        <v>28.152664910306431</v>
      </c>
    </row>
    <row r="651" spans="1:66" x14ac:dyDescent="0.25">
      <c r="A651">
        <v>252</v>
      </c>
      <c r="B651" s="3">
        <v>1</v>
      </c>
      <c r="C651" s="28">
        <v>80508.081630188535</v>
      </c>
      <c r="D651">
        <v>38</v>
      </c>
      <c r="E651">
        <v>25</v>
      </c>
      <c r="F651">
        <v>6</v>
      </c>
      <c r="G651">
        <v>10.61805</v>
      </c>
      <c r="H651">
        <v>7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9</v>
      </c>
      <c r="Q651">
        <v>0</v>
      </c>
      <c r="R651">
        <v>1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7</v>
      </c>
      <c r="AF651">
        <v>16</v>
      </c>
      <c r="AG651">
        <v>37</v>
      </c>
      <c r="AH651">
        <v>10</v>
      </c>
      <c r="AJ651" t="b">
        <f>OR(AND(B651=1,UserData!$D$4=1), AND(B651=2,UserData!$D$5=1), AND(B651=3,UserData!$D$6=1), UserData!$D$4=-1)</f>
        <v>1</v>
      </c>
      <c r="AK651">
        <f>IF(UserData!$D$2 &lt;&gt; -1, 1 -MIN(1, ABS(C651 - (UserData!$D$2+UserData!$D$3) / 2) / ABS(UserData!$D$2- (UserData!$D$2+UserData!$D$3) / 2 )), 1)</f>
        <v>0.26237172408696297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OR(AH651&lt;=UserData!$D$13, UserData!$D$13=-1)</f>
        <v>1</v>
      </c>
      <c r="AS651" t="b">
        <f>AND(AQ651=TRUE,OR(I651=UserData!$D$15, UserData!$D$15=-1, UserData!$D$15=1))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1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OR(R651=UserData!$D$23,UserData!$D$23=-1)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IF(AK651&gt;0, AJ651 * UserData!$D$35/2 + AK651 * UserData!$D$35/2 + COUNTIF(AL651:AO651,TRUE)/4 * UserData!$D$36 + COUNTIF(AP651:AS651,TRUE)/4 * UserData!$D$37 + COUNTIF(AT651:AW651,TRUE)/4 * UserData!$D$38 + COUNTIF(AX651:BA651,TRUE)/4 * UserData!$D$39 + COUNTIF(BB651:BL651,TRUE) * UserData!$D$40, 0)</f>
        <v>26.90592931021741</v>
      </c>
    </row>
    <row r="652" spans="1:66" x14ac:dyDescent="0.25">
      <c r="A652">
        <v>1061</v>
      </c>
      <c r="B652" s="3">
        <v>2</v>
      </c>
      <c r="C652" s="28">
        <v>80508.157106538652</v>
      </c>
      <c r="D652">
        <v>52</v>
      </c>
      <c r="E652">
        <v>31</v>
      </c>
      <c r="F652">
        <v>9</v>
      </c>
      <c r="G652">
        <v>19.422359</v>
      </c>
      <c r="H652">
        <v>12</v>
      </c>
      <c r="I652">
        <v>0</v>
      </c>
      <c r="J652">
        <v>0</v>
      </c>
      <c r="K652">
        <v>1</v>
      </c>
      <c r="L652">
        <v>1</v>
      </c>
      <c r="M652">
        <v>1</v>
      </c>
      <c r="N652">
        <v>0</v>
      </c>
      <c r="O652">
        <v>17</v>
      </c>
      <c r="P652">
        <v>13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5</v>
      </c>
      <c r="AD652">
        <v>1</v>
      </c>
      <c r="AE652">
        <v>12</v>
      </c>
      <c r="AF652">
        <v>75</v>
      </c>
      <c r="AG652">
        <v>23</v>
      </c>
      <c r="AH652">
        <v>6.3</v>
      </c>
      <c r="AJ652" t="b">
        <f>OR(AND(B652=1,UserData!$D$4=1), AND(B652=2,UserData!$D$5=1), AND(B652=3,UserData!$D$6=1), UserData!$D$4=-1)</f>
        <v>1</v>
      </c>
      <c r="AK652">
        <f>IF(UserData!$D$2 &lt;&gt; -1, 1 -MIN(1, ABS(C652 - (UserData!$D$2+UserData!$D$3) / 2) / ABS(UserData!$D$2- (UserData!$D$2+UserData!$D$3) / 2 )), 1)</f>
        <v>0.26237211616782508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OR(AH652&lt;=UserData!$D$13, UserData!$D$13=-1)</f>
        <v>1</v>
      </c>
      <c r="AS652" t="b">
        <f>AND(AQ652=TRUE,OR(I652=UserData!$D$15, UserData!$D$15=-1, UserData!$D$15=1))</f>
        <v>1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OR(R652=UserData!$D$23,UserData!$D$23=-1)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IF(AK652&gt;0, AJ652 * UserData!$D$35/2 + AK652 * UserData!$D$35/2 + COUNTIF(AL652:AO652,TRUE)/4 * UserData!$D$36 + COUNTIF(AP652:AS652,TRUE)/4 * UserData!$D$37 + COUNTIF(AT652:AW652,TRUE)/4 * UserData!$D$38 + COUNTIF(AX652:BA652,TRUE)/4 * UserData!$D$39 + COUNTIF(BB652:BL652,TRUE) * UserData!$D$40, 0)</f>
        <v>26.905930290419562</v>
      </c>
    </row>
    <row r="653" spans="1:66" x14ac:dyDescent="0.25">
      <c r="A653">
        <v>411</v>
      </c>
      <c r="B653" s="3">
        <v>2</v>
      </c>
      <c r="C653" s="28">
        <v>80508.358376805627</v>
      </c>
      <c r="D653">
        <v>44</v>
      </c>
      <c r="E653">
        <v>28</v>
      </c>
      <c r="F653">
        <v>6</v>
      </c>
      <c r="G653">
        <v>16.912068999999999</v>
      </c>
      <c r="H653">
        <v>9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9</v>
      </c>
      <c r="P653">
        <v>2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5</v>
      </c>
      <c r="AD653">
        <v>1</v>
      </c>
      <c r="AE653">
        <v>10</v>
      </c>
      <c r="AF653">
        <v>24</v>
      </c>
      <c r="AG653">
        <v>12</v>
      </c>
      <c r="AH653">
        <v>1.3</v>
      </c>
      <c r="AJ653" t="b">
        <f>OR(AND(B653=1,UserData!$D$4=1), AND(B653=2,UserData!$D$5=1), AND(B653=3,UserData!$D$6=1), UserData!$D$4=-1)</f>
        <v>1</v>
      </c>
      <c r="AK653">
        <f>IF(UserData!$D$2 &lt;&gt; -1, 1 -MIN(1, ABS(C653 - (UserData!$D$2+UserData!$D$3) / 2) / ABS(UserData!$D$2- (UserData!$D$2+UserData!$D$3) / 2 )), 1)</f>
        <v>0.26237316171679059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UserData!$D$15=1))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1</v>
      </c>
      <c r="AW653" t="b">
        <f>OR(N653=UserData!$D$16, UserData!$D$16=-1)</f>
        <v>1</v>
      </c>
      <c r="AX653" t="b">
        <f>OR(O653&gt;=UserData!$D$20, UserData!$D$20=-1)</f>
        <v>1</v>
      </c>
      <c r="AY653" t="b">
        <f>AND(OR(P653&gt;=UserData!$D$21, UserData!$D$21=-1), OR(P653&lt;UserData!$D$22, UserData!$D$22=-1))</f>
        <v>1</v>
      </c>
      <c r="AZ653" t="b">
        <f>OR(Q653&lt;&gt;UserData!$D$24,UserData!$D$24=-1,UserData!$D$24=0)</f>
        <v>1</v>
      </c>
      <c r="BA653" s="12" t="b">
        <f>OR(R653=UserData!$D$23,UserData!$D$23=-1)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IF(AK653&gt;0, AJ653 * UserData!$D$35/2 + AK653 * UserData!$D$35/2 + COUNTIF(AL653:AO653,TRUE)/4 * UserData!$D$36 + COUNTIF(AP653:AS653,TRUE)/4 * UserData!$D$37 + COUNTIF(AT653:AW653,TRUE)/4 * UserData!$D$38 + COUNTIF(AX653:BA653,TRUE)/4 * UserData!$D$39 + COUNTIF(BB653:BL653,TRUE) * UserData!$D$40, 0)</f>
        <v>26.905932904291976</v>
      </c>
    </row>
    <row r="654" spans="1:66" x14ac:dyDescent="0.25">
      <c r="A654">
        <v>556</v>
      </c>
      <c r="B654" s="3">
        <v>2</v>
      </c>
      <c r="C654" s="28">
        <v>80614.327172366611</v>
      </c>
      <c r="D654">
        <v>42</v>
      </c>
      <c r="E654">
        <v>28</v>
      </c>
      <c r="F654">
        <v>6</v>
      </c>
      <c r="G654">
        <v>5.0883349999999998</v>
      </c>
      <c r="H654">
        <v>15</v>
      </c>
      <c r="I654">
        <v>1</v>
      </c>
      <c r="J654">
        <v>0</v>
      </c>
      <c r="K654">
        <v>1</v>
      </c>
      <c r="L654">
        <v>1</v>
      </c>
      <c r="M654">
        <v>1</v>
      </c>
      <c r="N654">
        <v>0</v>
      </c>
      <c r="O654">
        <v>5</v>
      </c>
      <c r="P654">
        <v>3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0</v>
      </c>
      <c r="AE654">
        <v>8</v>
      </c>
      <c r="AF654">
        <v>39</v>
      </c>
      <c r="AG654">
        <v>34</v>
      </c>
      <c r="AH654">
        <v>5</v>
      </c>
      <c r="AJ654" t="b">
        <f>OR(AND(B654=1,UserData!$D$4=1), AND(B654=2,UserData!$D$5=1), AND(B654=3,UserData!$D$6=1), UserData!$D$4=-1)</f>
        <v>1</v>
      </c>
      <c r="AK654">
        <f>IF(UserData!$D$2 &lt;&gt; -1, 1 -MIN(1, ABS(C654 - (UserData!$D$2+UserData!$D$3) / 2) / ABS(UserData!$D$2- (UserData!$D$2+UserData!$D$3) / 2 )), 1)</f>
        <v>0.26292364324716944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OR(AH654&lt;=UserData!$D$13, UserData!$D$13=-1)</f>
        <v>1</v>
      </c>
      <c r="AS654" t="b">
        <f>AND(AQ654=TRUE,OR(I654=UserData!$D$15, UserData!$D$15=-1, UserData!$D$15=1))</f>
        <v>1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1</v>
      </c>
      <c r="AY654" t="b">
        <f>AND(OR(P654&gt;=UserData!$D$21, UserData!$D$21=-1), OR(P654&lt;UserData!$D$22, UserData!$D$22=-1))</f>
        <v>1</v>
      </c>
      <c r="AZ654" t="b">
        <f>OR(Q654&lt;&gt;UserData!$D$24,UserData!$D$24=-1,UserData!$D$24=0)</f>
        <v>1</v>
      </c>
      <c r="BA654" s="12" t="b">
        <f>OR(R654=UserData!$D$23,UserData!$D$23=-1)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IF(AK654&gt;0, AJ654 * UserData!$D$35/2 + AK654 * UserData!$D$35/2 + COUNTIF(AL654:AO654,TRUE)/4 * UserData!$D$36 + COUNTIF(AP654:AS654,TRUE)/4 * UserData!$D$37 + COUNTIF(AT654:AW654,TRUE)/4 * UserData!$D$38 + COUNTIF(AX654:BA654,TRUE)/4 * UserData!$D$39 + COUNTIF(BB654:BL654,TRUE) * UserData!$D$40, 0)</f>
        <v>28.157309108117921</v>
      </c>
    </row>
    <row r="655" spans="1:66" x14ac:dyDescent="0.25">
      <c r="A655">
        <v>741</v>
      </c>
      <c r="B655" s="3">
        <v>1</v>
      </c>
      <c r="C655" s="28">
        <v>80983.796485569546</v>
      </c>
      <c r="D655">
        <v>37</v>
      </c>
      <c r="E655">
        <v>22</v>
      </c>
      <c r="F655">
        <v>8</v>
      </c>
      <c r="G655">
        <v>0.81987200000000005</v>
      </c>
      <c r="H655">
        <v>2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1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3</v>
      </c>
      <c r="AD655">
        <v>1</v>
      </c>
      <c r="AE655">
        <v>7</v>
      </c>
      <c r="AF655">
        <v>53</v>
      </c>
      <c r="AG655">
        <v>24</v>
      </c>
      <c r="AH655">
        <v>8.6999999999999993</v>
      </c>
      <c r="AJ655" t="b">
        <f>OR(AND(B655=1,UserData!$D$4=1), AND(B655=2,UserData!$D$5=1), AND(B655=3,UserData!$D$6=1), UserData!$D$4=-1)</f>
        <v>1</v>
      </c>
      <c r="AK655">
        <f>IF(UserData!$D$2 &lt;&gt; -1, 1 -MIN(1, ABS(C655 - (UserData!$D$2+UserData!$D$3) / 2) / ABS(UserData!$D$2- (UserData!$D$2+UserData!$D$3) / 2 )), 1)</f>
        <v>0.26484294441392586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OR(AH655&lt;=UserData!$D$13, UserData!$D$13=-1)</f>
        <v>1</v>
      </c>
      <c r="AS655" t="b">
        <f>AND(AQ655=TRUE,OR(I655=UserData!$D$15, UserData!$D$15=-1, UserData!$D$15=1))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1</v>
      </c>
      <c r="AY655" t="b">
        <f>AND(OR(P655&gt;=UserData!$D$21, UserData!$D$21=-1), OR(P655&lt;UserData!$D$22, UserData!$D$22=-1))</f>
        <v>1</v>
      </c>
      <c r="AZ655" t="b">
        <f>OR(Q655&lt;&gt;UserData!$D$24,UserData!$D$24=-1,UserData!$D$24=0)</f>
        <v>1</v>
      </c>
      <c r="BA655" s="12" t="b">
        <f>OR(R655=UserData!$D$23,UserData!$D$23=-1)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IF(AK655&gt;0, AJ655 * UserData!$D$35/2 + AK655 * UserData!$D$35/2 + COUNTIF(AL655:AO655,TRUE)/4 * UserData!$D$36 + COUNTIF(AP655:AS655,TRUE)/4 * UserData!$D$37 + COUNTIF(AT655:AW655,TRUE)/4 * UserData!$D$38 + COUNTIF(AX655:BA655,TRUE)/4 * UserData!$D$39 + COUNTIF(BB655:BL655,TRUE) * UserData!$D$40, 0)</f>
        <v>28.162107361034813</v>
      </c>
    </row>
    <row r="656" spans="1:66" x14ac:dyDescent="0.25">
      <c r="A656">
        <v>1100</v>
      </c>
      <c r="B656" s="3">
        <v>2</v>
      </c>
      <c r="C656" s="28">
        <v>81136.887682385466</v>
      </c>
      <c r="D656">
        <v>45</v>
      </c>
      <c r="E656">
        <v>28</v>
      </c>
      <c r="F656">
        <v>7</v>
      </c>
      <c r="G656">
        <v>1.0598350000000001</v>
      </c>
      <c r="H656">
        <v>15</v>
      </c>
      <c r="I656">
        <v>1</v>
      </c>
      <c r="J656">
        <v>0</v>
      </c>
      <c r="K656">
        <v>0</v>
      </c>
      <c r="L656">
        <v>1</v>
      </c>
      <c r="M656">
        <v>1</v>
      </c>
      <c r="N656">
        <v>0</v>
      </c>
      <c r="O656">
        <v>12</v>
      </c>
      <c r="P656">
        <v>2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3</v>
      </c>
      <c r="AD656">
        <v>1</v>
      </c>
      <c r="AE656">
        <v>10</v>
      </c>
      <c r="AF656">
        <v>80</v>
      </c>
      <c r="AG656">
        <v>20</v>
      </c>
      <c r="AH656">
        <v>5.5</v>
      </c>
      <c r="AJ656" t="b">
        <f>OR(AND(B656=1,UserData!$D$4=1), AND(B656=2,UserData!$D$5=1), AND(B656=3,UserData!$D$6=1), UserData!$D$4=-1)</f>
        <v>1</v>
      </c>
      <c r="AK656">
        <f>IF(UserData!$D$2 &lt;&gt; -1, 1 -MIN(1, ABS(C656 - (UserData!$D$2+UserData!$D$3) / 2) / ABS(UserData!$D$2- (UserData!$D$2+UserData!$D$3) / 2 )), 1)</f>
        <v>0.26563821509587149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1</v>
      </c>
      <c r="AQ656" t="b">
        <f>OR(H656&lt;=UserData!$D$14, UserData!$D$14=-1)</f>
        <v>1</v>
      </c>
      <c r="AR656" t="b">
        <f>OR(AH656&lt;=UserData!$D$13, UserData!$D$13=-1)</f>
        <v>1</v>
      </c>
      <c r="AS656" t="b">
        <f>AND(AQ656=TRUE,OR(I656=UserData!$D$15, UserData!$D$15=-1, UserData!$D$15=1))</f>
        <v>1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1</v>
      </c>
      <c r="AZ656" t="b">
        <f>OR(Q656&lt;&gt;UserData!$D$24,UserData!$D$24=-1,UserData!$D$24=0)</f>
        <v>1</v>
      </c>
      <c r="BA656" s="12" t="b">
        <f>OR(R656=UserData!$D$23,UserData!$D$23=-1)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IF(AK656&gt;0, AJ656 * UserData!$D$35/2 + AK656 * UserData!$D$35/2 + COUNTIF(AL656:AO656,TRUE)/4 * UserData!$D$36 + COUNTIF(AP656:AS656,TRUE)/4 * UserData!$D$37 + COUNTIF(AT656:AW656,TRUE)/4 * UserData!$D$38 + COUNTIF(AX656:BA656,TRUE)/4 * UserData!$D$39 + COUNTIF(BB656:BL656,TRUE) * UserData!$D$40, 0)</f>
        <v>28.164095537739676</v>
      </c>
    </row>
    <row r="657" spans="1:66" x14ac:dyDescent="0.25">
      <c r="A657">
        <v>178</v>
      </c>
      <c r="B657" s="3">
        <v>2</v>
      </c>
      <c r="C657" s="28">
        <v>81136.887682385466</v>
      </c>
      <c r="D657">
        <v>45</v>
      </c>
      <c r="E657">
        <v>29</v>
      </c>
      <c r="F657">
        <v>5</v>
      </c>
      <c r="G657">
        <v>13.432510000000001</v>
      </c>
      <c r="H657">
        <v>10</v>
      </c>
      <c r="I657">
        <v>0</v>
      </c>
      <c r="J657">
        <v>0</v>
      </c>
      <c r="K657">
        <v>1</v>
      </c>
      <c r="L657">
        <v>1</v>
      </c>
      <c r="M657">
        <v>0</v>
      </c>
      <c r="N657">
        <v>0</v>
      </c>
      <c r="O657">
        <v>5</v>
      </c>
      <c r="P657">
        <v>5</v>
      </c>
      <c r="Q657">
        <v>0</v>
      </c>
      <c r="R657">
        <v>1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0</v>
      </c>
      <c r="AE657">
        <v>11</v>
      </c>
      <c r="AF657">
        <v>11</v>
      </c>
      <c r="AG657">
        <v>21</v>
      </c>
      <c r="AH657">
        <v>7.5</v>
      </c>
      <c r="AJ657" t="b">
        <f>OR(AND(B657=1,UserData!$D$4=1), AND(B657=2,UserData!$D$5=1), AND(B657=3,UserData!$D$6=1), UserData!$D$4=-1)</f>
        <v>1</v>
      </c>
      <c r="AK657">
        <f>IF(UserData!$D$2 &lt;&gt; -1, 1 -MIN(1, ABS(C657 - (UserData!$D$2+UserData!$D$3) / 2) / ABS(UserData!$D$2- (UserData!$D$2+UserData!$D$3) / 2 )), 1)</f>
        <v>0.26563821509587149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OR(AH657&lt;=UserData!$D$13, UserData!$D$13=-1)</f>
        <v>1</v>
      </c>
      <c r="AS657" t="b">
        <f>AND(AQ657=TRUE,OR(I657=UserData!$D$15, UserData!$D$15=-1, UserData!$D$15=1))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1</v>
      </c>
      <c r="AY657" t="b">
        <f>AND(OR(P657&gt;=UserData!$D$21, UserData!$D$21=-1), OR(P657&lt;UserData!$D$22, UserData!$D$22=-1))</f>
        <v>1</v>
      </c>
      <c r="AZ657" t="b">
        <f>OR(Q657&lt;&gt;UserData!$D$24,UserData!$D$24=-1,UserData!$D$24=0)</f>
        <v>1</v>
      </c>
      <c r="BA657" s="12" t="b">
        <f>OR(R657=UserData!$D$23,UserData!$D$23=-1)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IF(AK657&gt;0, AJ657 * UserData!$D$35/2 + AK657 * UserData!$D$35/2 + COUNTIF(AL657:AO657,TRUE)/4 * UserData!$D$36 + COUNTIF(AP657:AS657,TRUE)/4 * UserData!$D$37 + COUNTIF(AT657:AW657,TRUE)/4 * UserData!$D$38 + COUNTIF(AX657:BA657,TRUE)/4 * UserData!$D$39 + COUNTIF(BB657:BL657,TRUE) * UserData!$D$40, 0)</f>
        <v>26.914095537739676</v>
      </c>
    </row>
    <row r="658" spans="1:66" x14ac:dyDescent="0.25">
      <c r="A658">
        <v>331</v>
      </c>
      <c r="B658" s="3">
        <v>2</v>
      </c>
      <c r="C658" s="28">
        <v>81404.073961791364</v>
      </c>
      <c r="D658">
        <v>45</v>
      </c>
      <c r="E658">
        <v>28</v>
      </c>
      <c r="F658">
        <v>6</v>
      </c>
      <c r="G658">
        <v>4.0978899999999996</v>
      </c>
      <c r="H658">
        <v>6</v>
      </c>
      <c r="I658">
        <v>1</v>
      </c>
      <c r="J658">
        <v>0</v>
      </c>
      <c r="K658">
        <v>1</v>
      </c>
      <c r="L658">
        <v>0</v>
      </c>
      <c r="M658">
        <v>1</v>
      </c>
      <c r="N658">
        <v>0</v>
      </c>
      <c r="O658">
        <v>9</v>
      </c>
      <c r="P658">
        <v>2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1</v>
      </c>
      <c r="AE658">
        <v>11</v>
      </c>
      <c r="AF658">
        <v>21</v>
      </c>
      <c r="AG658">
        <v>23</v>
      </c>
      <c r="AH658">
        <v>6.8</v>
      </c>
      <c r="AJ658" t="b">
        <f>OR(AND(B658=1,UserData!$D$4=1), AND(B658=2,UserData!$D$5=1), AND(B658=3,UserData!$D$6=1), UserData!$D$4=-1)</f>
        <v>1</v>
      </c>
      <c r="AK658">
        <f>IF(UserData!$D$2 &lt;&gt; -1, 1 -MIN(1, ABS(C658 - (UserData!$D$2+UserData!$D$3) / 2) / ABS(UserData!$D$2- (UserData!$D$2+UserData!$D$3) / 2 )), 1)</f>
        <v>0.2670261813476813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OR(AH658&lt;=UserData!$D$13, UserData!$D$13=-1)</f>
        <v>1</v>
      </c>
      <c r="AS658" t="b">
        <f>AND(AQ658=TRUE,OR(I658=UserData!$D$15, UserData!$D$15=-1, UserData!$D$15=1))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1</v>
      </c>
      <c r="AW658" t="b">
        <f>OR(N658=UserData!$D$16, UserData!$D$16=-1)</f>
        <v>1</v>
      </c>
      <c r="AX658" t="b">
        <f>OR(O658&gt;=UserData!$D$20, UserData!$D$20=-1)</f>
        <v>1</v>
      </c>
      <c r="AY658" t="b">
        <f>AND(OR(P658&gt;=UserData!$D$21, UserData!$D$21=-1), OR(P658&lt;UserData!$D$22, UserData!$D$22=-1))</f>
        <v>1</v>
      </c>
      <c r="AZ658" t="b">
        <f>OR(Q658&lt;&gt;UserData!$D$24,UserData!$D$24=-1,UserData!$D$24=0)</f>
        <v>1</v>
      </c>
      <c r="BA658" s="12" t="b">
        <f>OR(R658=UserData!$D$23,UserData!$D$23=-1)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IF(AK658&gt;0, AJ658 * UserData!$D$35/2 + AK658 * UserData!$D$35/2 + COUNTIF(AL658:AO658,TRUE)/4 * UserData!$D$36 + COUNTIF(AP658:AS658,TRUE)/4 * UserData!$D$37 + COUNTIF(AT658:AW658,TRUE)/4 * UserData!$D$38 + COUNTIF(AX658:BA658,TRUE)/4 * UserData!$D$39 + COUNTIF(BB658:BL658,TRUE) * UserData!$D$40, 0)</f>
        <v>28.167565453369203</v>
      </c>
    </row>
    <row r="659" spans="1:66" x14ac:dyDescent="0.25">
      <c r="A659">
        <v>344</v>
      </c>
      <c r="B659" s="3">
        <v>2</v>
      </c>
      <c r="C659" s="28">
        <v>81404.073961791364</v>
      </c>
      <c r="D659">
        <v>45</v>
      </c>
      <c r="E659">
        <v>28</v>
      </c>
      <c r="F659">
        <v>6</v>
      </c>
      <c r="G659">
        <v>4.0978899999999996</v>
      </c>
      <c r="H659">
        <v>6</v>
      </c>
      <c r="I659">
        <v>1</v>
      </c>
      <c r="J659">
        <v>0</v>
      </c>
      <c r="K659">
        <v>1</v>
      </c>
      <c r="L659">
        <v>0</v>
      </c>
      <c r="M659">
        <v>1</v>
      </c>
      <c r="N659">
        <v>0</v>
      </c>
      <c r="O659">
        <v>9</v>
      </c>
      <c r="P659">
        <v>2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3</v>
      </c>
      <c r="AD659">
        <v>1</v>
      </c>
      <c r="AE659">
        <v>11</v>
      </c>
      <c r="AF659">
        <v>21</v>
      </c>
      <c r="AG659">
        <v>23</v>
      </c>
      <c r="AH659">
        <v>6.8</v>
      </c>
      <c r="AJ659" t="b">
        <f>OR(AND(B659=1,UserData!$D$4=1), AND(B659=2,UserData!$D$5=1), AND(B659=3,UserData!$D$6=1), UserData!$D$4=-1)</f>
        <v>1</v>
      </c>
      <c r="AK659">
        <f>IF(UserData!$D$2 &lt;&gt; -1, 1 -MIN(1, ABS(C659 - (UserData!$D$2+UserData!$D$3) / 2) / ABS(UserData!$D$2- (UserData!$D$2+UserData!$D$3) / 2 )), 1)</f>
        <v>0.2670261813476813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1</v>
      </c>
      <c r="AS659" t="b">
        <f>AND(AQ659=TRUE,OR(I659=UserData!$D$15, UserData!$D$15=-1, UserData!$D$15=1))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1</v>
      </c>
      <c r="AW659" t="b">
        <f>OR(N659=UserData!$D$16, UserData!$D$16=-1)</f>
        <v>1</v>
      </c>
      <c r="AX659" t="b">
        <f>OR(O659&gt;=UserData!$D$20, UserData!$D$20=-1)</f>
        <v>1</v>
      </c>
      <c r="AY659" t="b">
        <f>AND(OR(P659&gt;=UserData!$D$21, UserData!$D$21=-1), OR(P659&lt;UserData!$D$22, UserData!$D$22=-1))</f>
        <v>1</v>
      </c>
      <c r="AZ659" t="b">
        <f>OR(Q659&lt;&gt;UserData!$D$24,UserData!$D$24=-1,UserData!$D$24=0)</f>
        <v>1</v>
      </c>
      <c r="BA659" s="12" t="b">
        <f>OR(R659=UserData!$D$23,UserData!$D$23=-1)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IF(AK659&gt;0, AJ659 * UserData!$D$35/2 + AK659 * UserData!$D$35/2 + COUNTIF(AL659:AO659,TRUE)/4 * UserData!$D$36 + COUNTIF(AP659:AS659,TRUE)/4 * UserData!$D$37 + COUNTIF(AT659:AW659,TRUE)/4 * UserData!$D$38 + COUNTIF(AX659:BA659,TRUE)/4 * UserData!$D$39 + COUNTIF(BB659:BL659,TRUE) * UserData!$D$40, 0)</f>
        <v>28.167565453369203</v>
      </c>
    </row>
    <row r="660" spans="1:66" x14ac:dyDescent="0.25">
      <c r="A660">
        <v>354</v>
      </c>
      <c r="B660" s="3">
        <v>2</v>
      </c>
      <c r="C660" s="28">
        <v>81404.073961791364</v>
      </c>
      <c r="D660">
        <v>45</v>
      </c>
      <c r="E660">
        <v>28</v>
      </c>
      <c r="F660">
        <v>6</v>
      </c>
      <c r="G660">
        <v>4.0978899999999996</v>
      </c>
      <c r="H660">
        <v>6</v>
      </c>
      <c r="I660">
        <v>1</v>
      </c>
      <c r="J660">
        <v>0</v>
      </c>
      <c r="K660">
        <v>1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3</v>
      </c>
      <c r="AD660">
        <v>1</v>
      </c>
      <c r="AE660">
        <v>11</v>
      </c>
      <c r="AF660">
        <v>21</v>
      </c>
      <c r="AG660">
        <v>23</v>
      </c>
      <c r="AH660">
        <v>6.8</v>
      </c>
      <c r="AJ660" t="b">
        <f>OR(AND(B660=1,UserData!$D$4=1), AND(B660=2,UserData!$D$5=1), AND(B660=3,UserData!$D$6=1), UserData!$D$4=-1)</f>
        <v>1</v>
      </c>
      <c r="AK660">
        <f>IF(UserData!$D$2 &lt;&gt; -1, 1 -MIN(1, ABS(C660 - (UserData!$D$2+UserData!$D$3) / 2) / ABS(UserData!$D$2- (UserData!$D$2+UserData!$D$3) / 2 )), 1)</f>
        <v>0.2670261813476813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OR(AH660&lt;=UserData!$D$13, UserData!$D$13=-1)</f>
        <v>1</v>
      </c>
      <c r="AS660" t="b">
        <f>AND(AQ660=TRUE,OR(I660=UserData!$D$15, UserData!$D$15=-1, UserData!$D$15=1))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1</v>
      </c>
      <c r="AW660" t="b">
        <f>OR(N660=UserData!$D$16, UserData!$D$16=-1)</f>
        <v>1</v>
      </c>
      <c r="AX660" t="b">
        <f>OR(O660&gt;=UserData!$D$20, UserData!$D$20=-1)</f>
        <v>1</v>
      </c>
      <c r="AY660" t="b">
        <f>AND(OR(P660&gt;=UserData!$D$21, UserData!$D$21=-1), OR(P660&lt;UserData!$D$22, UserData!$D$22=-1))</f>
        <v>1</v>
      </c>
      <c r="AZ660" t="b">
        <f>OR(Q660&lt;&gt;UserData!$D$24,UserData!$D$24=-1,UserData!$D$24=0)</f>
        <v>1</v>
      </c>
      <c r="BA660" s="12" t="b">
        <f>OR(R660=UserData!$D$23,UserData!$D$23=-1)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IF(AK660&gt;0, AJ660 * UserData!$D$35/2 + AK660 * UserData!$D$35/2 + COUNTIF(AL660:AO660,TRUE)/4 * UserData!$D$36 + COUNTIF(AP660:AS660,TRUE)/4 * UserData!$D$37 + COUNTIF(AT660:AW660,TRUE)/4 * UserData!$D$38 + COUNTIF(AX660:BA660,TRUE)/4 * UserData!$D$39 + COUNTIF(BB660:BL660,TRUE) * UserData!$D$40, 0)</f>
        <v>28.167565453369203</v>
      </c>
    </row>
    <row r="661" spans="1:66" x14ac:dyDescent="0.25">
      <c r="A661">
        <v>360</v>
      </c>
      <c r="B661" s="3">
        <v>2</v>
      </c>
      <c r="C661" s="28">
        <v>81404.073961791364</v>
      </c>
      <c r="D661">
        <v>45</v>
      </c>
      <c r="E661">
        <v>28</v>
      </c>
      <c r="F661">
        <v>6</v>
      </c>
      <c r="G661">
        <v>4.0978899999999996</v>
      </c>
      <c r="H661">
        <v>6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2</v>
      </c>
      <c r="Q661">
        <v>0</v>
      </c>
      <c r="R661">
        <v>0</v>
      </c>
      <c r="S661">
        <v>0</v>
      </c>
      <c r="T661">
        <v>0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3</v>
      </c>
      <c r="AD661">
        <v>1</v>
      </c>
      <c r="AE661">
        <v>11</v>
      </c>
      <c r="AF661">
        <v>21</v>
      </c>
      <c r="AG661">
        <v>23</v>
      </c>
      <c r="AH661">
        <v>6.8</v>
      </c>
      <c r="AJ661" t="b">
        <f>OR(AND(B661=1,UserData!$D$4=1), AND(B661=2,UserData!$D$5=1), AND(B661=3,UserData!$D$6=1), UserData!$D$4=-1)</f>
        <v>1</v>
      </c>
      <c r="AK661">
        <f>IF(UserData!$D$2 &lt;&gt; -1, 1 -MIN(1, ABS(C661 - (UserData!$D$2+UserData!$D$3) / 2) / ABS(UserData!$D$2- (UserData!$D$2+UserData!$D$3) / 2 )), 1)</f>
        <v>0.2670261813476813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OR(AH661&lt;=UserData!$D$13, UserData!$D$13=-1)</f>
        <v>1</v>
      </c>
      <c r="AS661" t="b">
        <f>AND(AQ661=TRUE,OR(I661=UserData!$D$15, UserData!$D$15=-1, UserData!$D$15=1))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1</v>
      </c>
      <c r="AW661" t="b">
        <f>OR(N661=UserData!$D$16, UserData!$D$16=-1)</f>
        <v>1</v>
      </c>
      <c r="AX661" t="b">
        <f>OR(O661&gt;=UserData!$D$20, UserData!$D$20=-1)</f>
        <v>1</v>
      </c>
      <c r="AY661" t="b">
        <f>AND(OR(P661&gt;=UserData!$D$21, UserData!$D$21=-1), OR(P661&lt;UserData!$D$22, UserData!$D$22=-1))</f>
        <v>1</v>
      </c>
      <c r="AZ661" t="b">
        <f>OR(Q661&lt;&gt;UserData!$D$24,UserData!$D$24=-1,UserData!$D$24=0)</f>
        <v>1</v>
      </c>
      <c r="BA661" s="12" t="b">
        <f>OR(R661=UserData!$D$23,UserData!$D$23=-1)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IF(AK661&gt;0, AJ661 * UserData!$D$35/2 + AK661 * UserData!$D$35/2 + COUNTIF(AL661:AO661,TRUE)/4 * UserData!$D$36 + COUNTIF(AP661:AS661,TRUE)/4 * UserData!$D$37 + COUNTIF(AT661:AW661,TRUE)/4 * UserData!$D$38 + COUNTIF(AX661:BA661,TRUE)/4 * UserData!$D$39 + COUNTIF(BB661:BL661,TRUE) * UserData!$D$40, 0)</f>
        <v>28.167565453369203</v>
      </c>
    </row>
    <row r="662" spans="1:66" x14ac:dyDescent="0.25">
      <c r="A662">
        <v>618</v>
      </c>
      <c r="B662" s="3">
        <v>2</v>
      </c>
      <c r="C662" s="28">
        <v>81640.126246774962</v>
      </c>
      <c r="D662">
        <v>45</v>
      </c>
      <c r="E662">
        <v>29</v>
      </c>
      <c r="F662">
        <v>7</v>
      </c>
      <c r="G662">
        <v>9.9030660000000008</v>
      </c>
      <c r="H662">
        <v>5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0</v>
      </c>
      <c r="O662">
        <v>5</v>
      </c>
      <c r="P662">
        <v>3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0</v>
      </c>
      <c r="AE662">
        <v>9</v>
      </c>
      <c r="AF662">
        <v>44</v>
      </c>
      <c r="AG662">
        <v>21</v>
      </c>
      <c r="AH662">
        <v>11</v>
      </c>
      <c r="AJ662" t="b">
        <f>OR(AND(B662=1,UserData!$D$4=1), AND(B662=2,UserData!$D$5=1), AND(B662=3,UserData!$D$6=1), UserData!$D$4=-1)</f>
        <v>1</v>
      </c>
      <c r="AK662">
        <f>IF(UserData!$D$2 &lt;&gt; -1, 1 -MIN(1, ABS(C662 - (UserData!$D$2+UserData!$D$3) / 2) / ABS(UserData!$D$2- (UserData!$D$2+UserData!$D$3) / 2 )), 1)</f>
        <v>0.26825241424387791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1</v>
      </c>
      <c r="AQ662" t="b">
        <f>OR(H662&lt;=UserData!$D$14, UserData!$D$14=-1)</f>
        <v>1</v>
      </c>
      <c r="AR662" t="b">
        <f>OR(AH662&lt;=UserData!$D$13, UserData!$D$13=-1)</f>
        <v>0</v>
      </c>
      <c r="AS662" t="b">
        <f>AND(AQ662=TRUE,OR(I662=UserData!$D$15, UserData!$D$15=-1, UserData!$D$15=1))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1</v>
      </c>
      <c r="AY662" t="b">
        <f>AND(OR(P662&gt;=UserData!$D$21, UserData!$D$21=-1), OR(P662&lt;UserData!$D$22, UserData!$D$22=-1))</f>
        <v>1</v>
      </c>
      <c r="AZ662" t="b">
        <f>OR(Q662&lt;&gt;UserData!$D$24,UserData!$D$24=-1,UserData!$D$24=0)</f>
        <v>1</v>
      </c>
      <c r="BA662" s="12" t="b">
        <f>OR(R662=UserData!$D$23,UserData!$D$23=-1)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IF(AK662&gt;0, AJ662 * UserData!$D$35/2 + AK662 * UserData!$D$35/2 + COUNTIF(AL662:AO662,TRUE)/4 * UserData!$D$36 + COUNTIF(AP662:AS662,TRUE)/4 * UserData!$D$37 + COUNTIF(AT662:AW662,TRUE)/4 * UserData!$D$38 + COUNTIF(AX662:BA662,TRUE)/4 * UserData!$D$39 + COUNTIF(BB662:BL662,TRUE) * UserData!$D$40, 0)</f>
        <v>26.920631035609695</v>
      </c>
    </row>
    <row r="663" spans="1:66" x14ac:dyDescent="0.25">
      <c r="A663">
        <v>478</v>
      </c>
      <c r="B663" s="3">
        <v>2</v>
      </c>
      <c r="C663" s="28">
        <v>81702.960308245412</v>
      </c>
      <c r="D663">
        <v>45</v>
      </c>
      <c r="E663">
        <v>30</v>
      </c>
      <c r="F663">
        <v>6</v>
      </c>
      <c r="G663">
        <v>6.2610919999999997</v>
      </c>
      <c r="H663">
        <v>10</v>
      </c>
      <c r="I663">
        <v>1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5</v>
      </c>
      <c r="P663">
        <v>5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1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4</v>
      </c>
      <c r="AD663">
        <v>0</v>
      </c>
      <c r="AE663">
        <v>9</v>
      </c>
      <c r="AF663">
        <v>34</v>
      </c>
      <c r="AG663">
        <v>25</v>
      </c>
      <c r="AH663">
        <v>8.6</v>
      </c>
      <c r="AJ663" t="b">
        <f>OR(AND(B663=1,UserData!$D$4=1), AND(B663=2,UserData!$D$5=1), AND(B663=3,UserData!$D$6=1), UserData!$D$4=-1)</f>
        <v>1</v>
      </c>
      <c r="AK663">
        <f>IF(UserData!$D$2 &lt;&gt; -1, 1 -MIN(1, ABS(C663 - (UserData!$D$2+UserData!$D$3) / 2) / ABS(UserData!$D$2- (UserData!$D$2+UserData!$D$3) / 2 )), 1)</f>
        <v>0.26857882156157031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OR(AH663&lt;=UserData!$D$13, UserData!$D$13=-1)</f>
        <v>1</v>
      </c>
      <c r="AS663" t="b">
        <f>AND(AQ663=TRUE,OR(I663=UserData!$D$15, UserData!$D$15=-1, UserData!$D$15=1))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1</v>
      </c>
      <c r="AY663" t="b">
        <f>AND(OR(P663&gt;=UserData!$D$21, UserData!$D$21=-1), OR(P663&lt;UserData!$D$22, UserData!$D$22=-1))</f>
        <v>1</v>
      </c>
      <c r="AZ663" t="b">
        <f>OR(Q663&lt;&gt;UserData!$D$24,UserData!$D$24=-1,UserData!$D$24=0)</f>
        <v>1</v>
      </c>
      <c r="BA663" s="12" t="b">
        <f>OR(R663=UserData!$D$23,UserData!$D$23=-1)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IF(AK663&gt;0, AJ663 * UserData!$D$35/2 + AK663 * UserData!$D$35/2 + COUNTIF(AL663:AO663,TRUE)/4 * UserData!$D$36 + COUNTIF(AP663:AS663,TRUE)/4 * UserData!$D$37 + COUNTIF(AT663:AW663,TRUE)/4 * UserData!$D$38 + COUNTIF(AX663:BA663,TRUE)/4 * UserData!$D$39 + COUNTIF(BB663:BL663,TRUE) * UserData!$D$40, 0)</f>
        <v>28.171447053903925</v>
      </c>
    </row>
    <row r="664" spans="1:66" x14ac:dyDescent="0.25">
      <c r="A664">
        <v>583</v>
      </c>
      <c r="B664" s="3">
        <v>2</v>
      </c>
      <c r="C664" s="28">
        <v>81765.895004849357</v>
      </c>
      <c r="D664">
        <v>44</v>
      </c>
      <c r="E664">
        <v>29</v>
      </c>
      <c r="F664">
        <v>6</v>
      </c>
      <c r="G664">
        <v>13.91032</v>
      </c>
      <c r="H664">
        <v>8</v>
      </c>
      <c r="I664">
        <v>0</v>
      </c>
      <c r="J664">
        <v>0</v>
      </c>
      <c r="K664">
        <v>1</v>
      </c>
      <c r="L664">
        <v>0</v>
      </c>
      <c r="M664">
        <v>1</v>
      </c>
      <c r="N664">
        <v>0</v>
      </c>
      <c r="O664">
        <v>9</v>
      </c>
      <c r="P664">
        <v>8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9</v>
      </c>
      <c r="AF664">
        <v>41</v>
      </c>
      <c r="AG664">
        <v>25</v>
      </c>
      <c r="AH664">
        <v>3.7</v>
      </c>
      <c r="AJ664" t="b">
        <f>OR(AND(B664=1,UserData!$D$4=1), AND(B664=2,UserData!$D$5=1), AND(B664=3,UserData!$D$6=1), UserData!$D$4=-1)</f>
        <v>1</v>
      </c>
      <c r="AK664">
        <f>IF(UserData!$D$2 &lt;&gt; -1, 1 -MIN(1, ABS(C664 - (UserData!$D$2+UserData!$D$3) / 2) / ABS(UserData!$D$2- (UserData!$D$2+UserData!$D$3) / 2 )), 1)</f>
        <v>0.26890575165374575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UserData!$D$15=1))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1</v>
      </c>
      <c r="AW664" t="b">
        <f>OR(N664=UserData!$D$16, UserData!$D$16=-1)</f>
        <v>1</v>
      </c>
      <c r="AX664" t="b">
        <f>OR(O664&gt;=UserData!$D$20, UserData!$D$20=-1)</f>
        <v>1</v>
      </c>
      <c r="AY664" t="b">
        <f>AND(OR(P664&gt;=UserData!$D$21, UserData!$D$21=-1), OR(P664&lt;UserData!$D$22, UserData!$D$22=-1))</f>
        <v>1</v>
      </c>
      <c r="AZ664" t="b">
        <f>OR(Q664&lt;&gt;UserData!$D$24,UserData!$D$24=-1,UserData!$D$24=0)</f>
        <v>1</v>
      </c>
      <c r="BA664" s="12" t="b">
        <f>OR(R664=UserData!$D$23,UserData!$D$23=-1)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IF(AK664&gt;0, AJ664 * UserData!$D$35/2 + AK664 * UserData!$D$35/2 + COUNTIF(AL664:AO664,TRUE)/4 * UserData!$D$36 + COUNTIF(AP664:AS664,TRUE)/4 * UserData!$D$37 + COUNTIF(AT664:AW664,TRUE)/4 * UserData!$D$38 + COUNTIF(AX664:BA664,TRUE)/4 * UserData!$D$39 + COUNTIF(BB664:BL664,TRUE) * UserData!$D$40, 0)</f>
        <v>26.922264379134365</v>
      </c>
    </row>
    <row r="665" spans="1:66" x14ac:dyDescent="0.25">
      <c r="A665">
        <v>591</v>
      </c>
      <c r="B665" s="3">
        <v>2</v>
      </c>
      <c r="C665" s="28">
        <v>81765.895004849357</v>
      </c>
      <c r="D665">
        <v>44</v>
      </c>
      <c r="E665">
        <v>29</v>
      </c>
      <c r="F665">
        <v>6</v>
      </c>
      <c r="G665">
        <v>13.91032</v>
      </c>
      <c r="H665">
        <v>8</v>
      </c>
      <c r="I665">
        <v>0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9</v>
      </c>
      <c r="P665">
        <v>8</v>
      </c>
      <c r="Q665">
        <v>0</v>
      </c>
      <c r="R665">
        <v>0</v>
      </c>
      <c r="S665">
        <v>0</v>
      </c>
      <c r="T665">
        <v>1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2</v>
      </c>
      <c r="AD665">
        <v>0</v>
      </c>
      <c r="AE665">
        <v>9</v>
      </c>
      <c r="AF665">
        <v>41</v>
      </c>
      <c r="AG665">
        <v>25</v>
      </c>
      <c r="AH665">
        <v>3.7</v>
      </c>
      <c r="AJ665" t="b">
        <f>OR(AND(B665=1,UserData!$D$4=1), AND(B665=2,UserData!$D$5=1), AND(B665=3,UserData!$D$6=1), UserData!$D$4=-1)</f>
        <v>1</v>
      </c>
      <c r="AK665">
        <f>IF(UserData!$D$2 &lt;&gt; -1, 1 -MIN(1, ABS(C665 - (UserData!$D$2+UserData!$D$3) / 2) / ABS(UserData!$D$2- (UserData!$D$2+UserData!$D$3) / 2 )), 1)</f>
        <v>0.26890575165374575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0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UserData!$D$15=1))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1</v>
      </c>
      <c r="AW665" t="b">
        <f>OR(N665=UserData!$D$16, UserData!$D$16=-1)</f>
        <v>1</v>
      </c>
      <c r="AX665" t="b">
        <f>OR(O665&gt;=UserData!$D$20, UserData!$D$20=-1)</f>
        <v>1</v>
      </c>
      <c r="AY665" t="b">
        <f>AND(OR(P665&gt;=UserData!$D$21, UserData!$D$21=-1), OR(P665&lt;UserData!$D$22, UserData!$D$22=-1))</f>
        <v>1</v>
      </c>
      <c r="AZ665" t="b">
        <f>OR(Q665&lt;&gt;UserData!$D$24,UserData!$D$24=-1,UserData!$D$24=0)</f>
        <v>1</v>
      </c>
      <c r="BA665" s="12" t="b">
        <f>OR(R665=UserData!$D$23,UserData!$D$23=-1)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IF(AK665&gt;0, AJ665 * UserData!$D$35/2 + AK665 * UserData!$D$35/2 + COUNTIF(AL665:AO665,TRUE)/4 * UserData!$D$36 + COUNTIF(AP665:AS665,TRUE)/4 * UserData!$D$37 + COUNTIF(AT665:AW665,TRUE)/4 * UserData!$D$38 + COUNTIF(AX665:BA665,TRUE)/4 * UserData!$D$39 + COUNTIF(BB665:BL665,TRUE) * UserData!$D$40, 0)</f>
        <v>26.922264379134365</v>
      </c>
    </row>
    <row r="666" spans="1:66" x14ac:dyDescent="0.25">
      <c r="A666">
        <v>593</v>
      </c>
      <c r="B666" s="3">
        <v>2</v>
      </c>
      <c r="C666" s="28">
        <v>81765.895004849357</v>
      </c>
      <c r="D666">
        <v>44</v>
      </c>
      <c r="E666">
        <v>29</v>
      </c>
      <c r="F666">
        <v>6</v>
      </c>
      <c r="G666">
        <v>13.91032</v>
      </c>
      <c r="H666">
        <v>8</v>
      </c>
      <c r="I666">
        <v>0</v>
      </c>
      <c r="J666">
        <v>0</v>
      </c>
      <c r="K666">
        <v>1</v>
      </c>
      <c r="L666">
        <v>0</v>
      </c>
      <c r="M666">
        <v>1</v>
      </c>
      <c r="N666">
        <v>0</v>
      </c>
      <c r="O666">
        <v>9</v>
      </c>
      <c r="P666">
        <v>8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9</v>
      </c>
      <c r="AF666">
        <v>41</v>
      </c>
      <c r="AG666">
        <v>25</v>
      </c>
      <c r="AH666">
        <v>3.7</v>
      </c>
      <c r="AJ666" t="b">
        <f>OR(AND(B666=1,UserData!$D$4=1), AND(B666=2,UserData!$D$5=1), AND(B666=3,UserData!$D$6=1), UserData!$D$4=-1)</f>
        <v>1</v>
      </c>
      <c r="AK666">
        <f>IF(UserData!$D$2 &lt;&gt; -1, 1 -MIN(1, ABS(C666 - (UserData!$D$2+UserData!$D$3) / 2) / ABS(UserData!$D$2- (UserData!$D$2+UserData!$D$3) / 2 )), 1)</f>
        <v>0.26890575165374575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UserData!$D$15=1))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1</v>
      </c>
      <c r="AW666" t="b">
        <f>OR(N666=UserData!$D$16, UserData!$D$16=-1)</f>
        <v>1</v>
      </c>
      <c r="AX666" t="b">
        <f>OR(O666&gt;=UserData!$D$20, UserData!$D$20=-1)</f>
        <v>1</v>
      </c>
      <c r="AY666" t="b">
        <f>AND(OR(P666&gt;=UserData!$D$21, UserData!$D$21=-1), OR(P666&lt;UserData!$D$22, UserData!$D$22=-1))</f>
        <v>1</v>
      </c>
      <c r="AZ666" t="b">
        <f>OR(Q666&lt;&gt;UserData!$D$24,UserData!$D$24=-1,UserData!$D$24=0)</f>
        <v>1</v>
      </c>
      <c r="BA666" s="12" t="b">
        <f>OR(R666=UserData!$D$23,UserData!$D$23=-1)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IF(AK666&gt;0, AJ666 * UserData!$D$35/2 + AK666 * UserData!$D$35/2 + COUNTIF(AL666:AO666,TRUE)/4 * UserData!$D$36 + COUNTIF(AP666:AS666,TRUE)/4 * UserData!$D$37 + COUNTIF(AT666:AW666,TRUE)/4 * UserData!$D$38 + COUNTIF(AX666:BA666,TRUE)/4 * UserData!$D$39 + COUNTIF(BB666:BL666,TRUE) * UserData!$D$40, 0)</f>
        <v>26.922264379134365</v>
      </c>
    </row>
    <row r="667" spans="1:66" x14ac:dyDescent="0.25">
      <c r="A667">
        <v>594</v>
      </c>
      <c r="B667" s="3">
        <v>2</v>
      </c>
      <c r="C667" s="28">
        <v>81765.895004849357</v>
      </c>
      <c r="D667">
        <v>44</v>
      </c>
      <c r="E667">
        <v>29</v>
      </c>
      <c r="F667">
        <v>6</v>
      </c>
      <c r="G667">
        <v>13.91032</v>
      </c>
      <c r="H667">
        <v>8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8</v>
      </c>
      <c r="Q667">
        <v>0</v>
      </c>
      <c r="R667">
        <v>0</v>
      </c>
      <c r="S667">
        <v>0</v>
      </c>
      <c r="T667">
        <v>1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2</v>
      </c>
      <c r="AD667">
        <v>0</v>
      </c>
      <c r="AE667">
        <v>9</v>
      </c>
      <c r="AF667">
        <v>41</v>
      </c>
      <c r="AG667">
        <v>25</v>
      </c>
      <c r="AH667">
        <v>3.7</v>
      </c>
      <c r="AJ667" t="b">
        <f>OR(AND(B667=1,UserData!$D$4=1), AND(B667=2,UserData!$D$5=1), AND(B667=3,UserData!$D$6=1), UserData!$D$4=-1)</f>
        <v>1</v>
      </c>
      <c r="AK667">
        <f>IF(UserData!$D$2 &lt;&gt; -1, 1 -MIN(1, ABS(C667 - (UserData!$D$2+UserData!$D$3) / 2) / ABS(UserData!$D$2- (UserData!$D$2+UserData!$D$3) / 2 )), 1)</f>
        <v>0.26890575165374575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UserData!$D$15=1))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1</v>
      </c>
      <c r="AW667" t="b">
        <f>OR(N667=UserData!$D$16, UserData!$D$16=-1)</f>
        <v>1</v>
      </c>
      <c r="AX667" t="b">
        <f>OR(O667&gt;=UserData!$D$20, UserData!$D$20=-1)</f>
        <v>1</v>
      </c>
      <c r="AY667" t="b">
        <f>AND(OR(P667&gt;=UserData!$D$21, UserData!$D$21=-1), OR(P667&lt;UserData!$D$22, UserData!$D$22=-1))</f>
        <v>1</v>
      </c>
      <c r="AZ667" t="b">
        <f>OR(Q667&lt;&gt;UserData!$D$24,UserData!$D$24=-1,UserData!$D$24=0)</f>
        <v>1</v>
      </c>
      <c r="BA667" s="12" t="b">
        <f>OR(R667=UserData!$D$23,UserData!$D$23=-1)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IF(AK667&gt;0, AJ667 * UserData!$D$35/2 + AK667 * UserData!$D$35/2 + COUNTIF(AL667:AO667,TRUE)/4 * UserData!$D$36 + COUNTIF(AP667:AS667,TRUE)/4 * UserData!$D$37 + COUNTIF(AT667:AW667,TRUE)/4 * UserData!$D$38 + COUNTIF(AX667:BA667,TRUE)/4 * UserData!$D$39 + COUNTIF(BB667:BL667,TRUE) * UserData!$D$40, 0)</f>
        <v>26.922264379134365</v>
      </c>
    </row>
    <row r="668" spans="1:66" x14ac:dyDescent="0.25">
      <c r="A668">
        <v>600</v>
      </c>
      <c r="B668" s="3">
        <v>2</v>
      </c>
      <c r="C668" s="28">
        <v>81765.895004849357</v>
      </c>
      <c r="D668">
        <v>44</v>
      </c>
      <c r="E668">
        <v>29</v>
      </c>
      <c r="F668">
        <v>6</v>
      </c>
      <c r="G668">
        <v>13.91032</v>
      </c>
      <c r="H668">
        <v>8</v>
      </c>
      <c r="I668">
        <v>0</v>
      </c>
      <c r="J668">
        <v>0</v>
      </c>
      <c r="K668">
        <v>1</v>
      </c>
      <c r="L668">
        <v>0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0</v>
      </c>
      <c r="T668">
        <v>1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2</v>
      </c>
      <c r="AD668">
        <v>0</v>
      </c>
      <c r="AE668">
        <v>9</v>
      </c>
      <c r="AF668">
        <v>41</v>
      </c>
      <c r="AG668">
        <v>25</v>
      </c>
      <c r="AH668">
        <v>3.7</v>
      </c>
      <c r="AJ668" t="b">
        <f>OR(AND(B668=1,UserData!$D$4=1), AND(B668=2,UserData!$D$5=1), AND(B668=3,UserData!$D$6=1), UserData!$D$4=-1)</f>
        <v>1</v>
      </c>
      <c r="AK668">
        <f>IF(UserData!$D$2 &lt;&gt; -1, 1 -MIN(1, ABS(C668 - (UserData!$D$2+UserData!$D$3) / 2) / ABS(UserData!$D$2- (UserData!$D$2+UserData!$D$3) / 2 )), 1)</f>
        <v>0.26890575165374575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UserData!$D$15=1))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1</v>
      </c>
      <c r="AW668" t="b">
        <f>OR(N668=UserData!$D$16, UserData!$D$16=-1)</f>
        <v>1</v>
      </c>
      <c r="AX668" t="b">
        <f>OR(O668&gt;=UserData!$D$20, UserData!$D$20=-1)</f>
        <v>1</v>
      </c>
      <c r="AY668" t="b">
        <f>AND(OR(P668&gt;=UserData!$D$21, UserData!$D$21=-1), OR(P668&lt;UserData!$D$22, UserData!$D$22=-1))</f>
        <v>1</v>
      </c>
      <c r="AZ668" t="b">
        <f>OR(Q668&lt;&gt;UserData!$D$24,UserData!$D$24=-1,UserData!$D$24=0)</f>
        <v>1</v>
      </c>
      <c r="BA668" s="12" t="b">
        <f>OR(R668=UserData!$D$23,UserData!$D$23=-1)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IF(AK668&gt;0, AJ668 * UserData!$D$35/2 + AK668 * UserData!$D$35/2 + COUNTIF(AL668:AO668,TRUE)/4 * UserData!$D$36 + COUNTIF(AP668:AS668,TRUE)/4 * UserData!$D$37 + COUNTIF(AT668:AW668,TRUE)/4 * UserData!$D$38 + COUNTIF(AX668:BA668,TRUE)/4 * UserData!$D$39 + COUNTIF(BB668:BL668,TRUE) * UserData!$D$40, 0)</f>
        <v>26.922264379134365</v>
      </c>
    </row>
    <row r="669" spans="1:66" x14ac:dyDescent="0.25">
      <c r="A669">
        <v>601</v>
      </c>
      <c r="B669" s="3">
        <v>2</v>
      </c>
      <c r="C669" s="28">
        <v>81765.895004849357</v>
      </c>
      <c r="D669">
        <v>44</v>
      </c>
      <c r="E669">
        <v>29</v>
      </c>
      <c r="F669">
        <v>6</v>
      </c>
      <c r="G669">
        <v>13.91032</v>
      </c>
      <c r="H669">
        <v>8</v>
      </c>
      <c r="I669">
        <v>0</v>
      </c>
      <c r="J669">
        <v>0</v>
      </c>
      <c r="K669">
        <v>1</v>
      </c>
      <c r="L669">
        <v>0</v>
      </c>
      <c r="M669">
        <v>1</v>
      </c>
      <c r="N669">
        <v>0</v>
      </c>
      <c r="O669">
        <v>9</v>
      </c>
      <c r="P669">
        <v>8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2</v>
      </c>
      <c r="AD669">
        <v>0</v>
      </c>
      <c r="AE669">
        <v>9</v>
      </c>
      <c r="AF669">
        <v>41</v>
      </c>
      <c r="AG669">
        <v>25</v>
      </c>
      <c r="AH669">
        <v>3.7</v>
      </c>
      <c r="AJ669" t="b">
        <f>OR(AND(B669=1,UserData!$D$4=1), AND(B669=2,UserData!$D$5=1), AND(B669=3,UserData!$D$6=1), UserData!$D$4=-1)</f>
        <v>1</v>
      </c>
      <c r="AK669">
        <f>IF(UserData!$D$2 &lt;&gt; -1, 1 -MIN(1, ABS(C669 - (UserData!$D$2+UserData!$D$3) / 2) / ABS(UserData!$D$2- (UserData!$D$2+UserData!$D$3) / 2 )), 1)</f>
        <v>0.26890575165374575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0</v>
      </c>
      <c r="AQ669" t="b">
        <f>OR(H669&lt;=UserData!$D$14, UserData!$D$14=-1)</f>
        <v>1</v>
      </c>
      <c r="AR669" t="b">
        <f>OR(AH669&lt;=UserData!$D$13, UserData!$D$13=-1)</f>
        <v>1</v>
      </c>
      <c r="AS669" t="b">
        <f>AND(AQ669=TRUE,OR(I669=UserData!$D$15, UserData!$D$15=-1, UserData!$D$15=1))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1</v>
      </c>
      <c r="AW669" t="b">
        <f>OR(N669=UserData!$D$16, UserData!$D$16=-1)</f>
        <v>1</v>
      </c>
      <c r="AX669" t="b">
        <f>OR(O669&gt;=UserData!$D$20, UserData!$D$20=-1)</f>
        <v>1</v>
      </c>
      <c r="AY669" t="b">
        <f>AND(OR(P669&gt;=UserData!$D$21, UserData!$D$21=-1), OR(P669&lt;UserData!$D$22, UserData!$D$22=-1))</f>
        <v>1</v>
      </c>
      <c r="AZ669" t="b">
        <f>OR(Q669&lt;&gt;UserData!$D$24,UserData!$D$24=-1,UserData!$D$24=0)</f>
        <v>1</v>
      </c>
      <c r="BA669" s="12" t="b">
        <f>OR(R669=UserData!$D$23,UserData!$D$23=-1)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IF(AK669&gt;0, AJ669 * UserData!$D$35/2 + AK669 * UserData!$D$35/2 + COUNTIF(AL669:AO669,TRUE)/4 * UserData!$D$36 + COUNTIF(AP669:AS669,TRUE)/4 * UserData!$D$37 + COUNTIF(AT669:AW669,TRUE)/4 * UserData!$D$38 + COUNTIF(AX669:BA669,TRUE)/4 * UserData!$D$39 + COUNTIF(BB669:BL669,TRUE) * UserData!$D$40, 0)</f>
        <v>26.922264379134365</v>
      </c>
    </row>
    <row r="670" spans="1:66" x14ac:dyDescent="0.25">
      <c r="A670">
        <v>1089</v>
      </c>
      <c r="B670" s="3">
        <v>2</v>
      </c>
      <c r="C670" s="28">
        <v>81766.121433899709</v>
      </c>
      <c r="D670">
        <v>47</v>
      </c>
      <c r="E670">
        <v>28</v>
      </c>
      <c r="F670">
        <v>6</v>
      </c>
      <c r="G670">
        <v>14.69369</v>
      </c>
      <c r="H670">
        <v>6</v>
      </c>
      <c r="I670">
        <v>1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9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5</v>
      </c>
      <c r="AD670">
        <v>1</v>
      </c>
      <c r="AE670">
        <v>13</v>
      </c>
      <c r="AF670">
        <v>79</v>
      </c>
      <c r="AG670">
        <v>16</v>
      </c>
      <c r="AH670">
        <v>2.4</v>
      </c>
      <c r="AJ670" t="b">
        <f>OR(AND(B670=1,UserData!$D$4=1), AND(B670=2,UserData!$D$5=1), AND(B670=3,UserData!$D$6=1), UserData!$D$4=-1)</f>
        <v>1</v>
      </c>
      <c r="AK670">
        <f>IF(UserData!$D$2 &lt;&gt; -1, 1 -MIN(1, ABS(C670 - (UserData!$D$2+UserData!$D$3) / 2) / ABS(UserData!$D$2- (UserData!$D$2+UserData!$D$3) / 2 )), 1)</f>
        <v>0.26890692789633208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UserData!$D$15=1))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1</v>
      </c>
      <c r="AW670" t="b">
        <f>OR(N670=UserData!$D$16, UserData!$D$16=-1)</f>
        <v>1</v>
      </c>
      <c r="AX670" t="b">
        <f>OR(O670&gt;=UserData!$D$20, UserData!$D$20=-1)</f>
        <v>1</v>
      </c>
      <c r="AY670" t="b">
        <f>AND(OR(P670&gt;=UserData!$D$21, UserData!$D$21=-1), OR(P670&lt;UserData!$D$22, UserData!$D$22=-1))</f>
        <v>1</v>
      </c>
      <c r="AZ670" t="b">
        <f>OR(Q670&lt;&gt;UserData!$D$24,UserData!$D$24=-1,UserData!$D$24=0)</f>
        <v>1</v>
      </c>
      <c r="BA670" s="12" t="b">
        <f>OR(R670=UserData!$D$23,UserData!$D$23=-1)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IF(AK670&gt;0, AJ670 * UserData!$D$35/2 + AK670 * UserData!$D$35/2 + COUNTIF(AL670:AO670,TRUE)/4 * UserData!$D$36 + COUNTIF(AP670:AS670,TRUE)/4 * UserData!$D$37 + COUNTIF(AT670:AW670,TRUE)/4 * UserData!$D$38 + COUNTIF(AX670:BA670,TRUE)/4 * UserData!$D$39 + COUNTIF(BB670:BL670,TRUE) * UserData!$D$40, 0)</f>
        <v>26.922267319740829</v>
      </c>
    </row>
    <row r="671" spans="1:66" x14ac:dyDescent="0.25">
      <c r="A671">
        <v>1090</v>
      </c>
      <c r="B671" s="3">
        <v>2</v>
      </c>
      <c r="C671" s="28">
        <v>81766.121433899709</v>
      </c>
      <c r="D671">
        <v>47</v>
      </c>
      <c r="E671">
        <v>28</v>
      </c>
      <c r="F671">
        <v>6</v>
      </c>
      <c r="G671">
        <v>14.69369</v>
      </c>
      <c r="H671">
        <v>6</v>
      </c>
      <c r="I671">
        <v>1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9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5</v>
      </c>
      <c r="AD671">
        <v>1</v>
      </c>
      <c r="AE671">
        <v>13</v>
      </c>
      <c r="AF671">
        <v>79</v>
      </c>
      <c r="AG671">
        <v>16</v>
      </c>
      <c r="AH671">
        <v>2.4</v>
      </c>
      <c r="AJ671" t="b">
        <f>OR(AND(B671=1,UserData!$D$4=1), AND(B671=2,UserData!$D$5=1), AND(B671=3,UserData!$D$6=1), UserData!$D$4=-1)</f>
        <v>1</v>
      </c>
      <c r="AK671">
        <f>IF(UserData!$D$2 &lt;&gt; -1, 1 -MIN(1, ABS(C671 - (UserData!$D$2+UserData!$D$3) / 2) / ABS(UserData!$D$2- (UserData!$D$2+UserData!$D$3) / 2 )), 1)</f>
        <v>0.26890692789633208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0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UserData!$D$15=1))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1</v>
      </c>
      <c r="AW671" t="b">
        <f>OR(N671=UserData!$D$16, UserData!$D$16=-1)</f>
        <v>1</v>
      </c>
      <c r="AX671" t="b">
        <f>OR(O671&gt;=UserData!$D$20, UserData!$D$20=-1)</f>
        <v>1</v>
      </c>
      <c r="AY671" t="b">
        <f>AND(OR(P671&gt;=UserData!$D$21, UserData!$D$21=-1), OR(P671&lt;UserData!$D$22, UserData!$D$22=-1))</f>
        <v>1</v>
      </c>
      <c r="AZ671" t="b">
        <f>OR(Q671&lt;&gt;UserData!$D$24,UserData!$D$24=-1,UserData!$D$24=0)</f>
        <v>1</v>
      </c>
      <c r="BA671" s="12" t="b">
        <f>OR(R671=UserData!$D$23,UserData!$D$23=-1)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IF(AK671&gt;0, AJ671 * UserData!$D$35/2 + AK671 * UserData!$D$35/2 + COUNTIF(AL671:AO671,TRUE)/4 * UserData!$D$36 + COUNTIF(AP671:AS671,TRUE)/4 * UserData!$D$37 + COUNTIF(AT671:AW671,TRUE)/4 * UserData!$D$38 + COUNTIF(AX671:BA671,TRUE)/4 * UserData!$D$39 + COUNTIF(BB671:BL671,TRUE) * UserData!$D$40, 0)</f>
        <v>26.922267319740829</v>
      </c>
    </row>
    <row r="672" spans="1:66" x14ac:dyDescent="0.25">
      <c r="A672">
        <v>1094</v>
      </c>
      <c r="B672" s="3">
        <v>2</v>
      </c>
      <c r="C672" s="28">
        <v>81766.121433899709</v>
      </c>
      <c r="D672">
        <v>47</v>
      </c>
      <c r="E672">
        <v>28</v>
      </c>
      <c r="F672">
        <v>6</v>
      </c>
      <c r="G672">
        <v>14.69369</v>
      </c>
      <c r="H672">
        <v>6</v>
      </c>
      <c r="I672">
        <v>1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9</v>
      </c>
      <c r="P672">
        <v>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5</v>
      </c>
      <c r="AD672">
        <v>1</v>
      </c>
      <c r="AE672">
        <v>13</v>
      </c>
      <c r="AF672">
        <v>79</v>
      </c>
      <c r="AG672">
        <v>16</v>
      </c>
      <c r="AH672">
        <v>2.4</v>
      </c>
      <c r="AJ672" t="b">
        <f>OR(AND(B672=1,UserData!$D$4=1), AND(B672=2,UserData!$D$5=1), AND(B672=3,UserData!$D$6=1), UserData!$D$4=-1)</f>
        <v>1</v>
      </c>
      <c r="AK672">
        <f>IF(UserData!$D$2 &lt;&gt; -1, 1 -MIN(1, ABS(C672 - (UserData!$D$2+UserData!$D$3) / 2) / ABS(UserData!$D$2- (UserData!$D$2+UserData!$D$3) / 2 )), 1)</f>
        <v>0.26890692789633208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0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UserData!$D$15=1))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1</v>
      </c>
      <c r="AW672" t="b">
        <f>OR(N672=UserData!$D$16, UserData!$D$16=-1)</f>
        <v>1</v>
      </c>
      <c r="AX672" t="b">
        <f>OR(O672&gt;=UserData!$D$20, UserData!$D$20=-1)</f>
        <v>1</v>
      </c>
      <c r="AY672" t="b">
        <f>AND(OR(P672&gt;=UserData!$D$21, UserData!$D$21=-1), OR(P672&lt;UserData!$D$22, UserData!$D$22=-1))</f>
        <v>1</v>
      </c>
      <c r="AZ672" t="b">
        <f>OR(Q672&lt;&gt;UserData!$D$24,UserData!$D$24=-1,UserData!$D$24=0)</f>
        <v>1</v>
      </c>
      <c r="BA672" s="12" t="b">
        <f>OR(R672=UserData!$D$23,UserData!$D$23=-1)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IF(AK672&gt;0, AJ672 * UserData!$D$35/2 + AK672 * UserData!$D$35/2 + COUNTIF(AL672:AO672,TRUE)/4 * UserData!$D$36 + COUNTIF(AP672:AS672,TRUE)/4 * UserData!$D$37 + COUNTIF(AT672:AW672,TRUE)/4 * UserData!$D$38 + COUNTIF(AX672:BA672,TRUE)/4 * UserData!$D$39 + COUNTIF(BB672:BL672,TRUE) * UserData!$D$40, 0)</f>
        <v>26.922267319740829</v>
      </c>
    </row>
    <row r="673" spans="1:66" x14ac:dyDescent="0.25">
      <c r="A673">
        <v>271</v>
      </c>
      <c r="B673" s="3">
        <v>1</v>
      </c>
      <c r="C673" s="28">
        <v>81766.222069033203</v>
      </c>
      <c r="D673">
        <v>38</v>
      </c>
      <c r="E673">
        <v>23</v>
      </c>
      <c r="F673">
        <v>7</v>
      </c>
      <c r="G673">
        <v>9.9507049999999992</v>
      </c>
      <c r="H673">
        <v>7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3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8</v>
      </c>
      <c r="AF673">
        <v>17</v>
      </c>
      <c r="AG673">
        <v>11</v>
      </c>
      <c r="AH673">
        <v>0.7</v>
      </c>
      <c r="AJ673" t="b">
        <f>OR(AND(B673=1,UserData!$D$4=1), AND(B673=2,UserData!$D$5=1), AND(B673=3,UserData!$D$6=1), UserData!$D$4=-1)</f>
        <v>1</v>
      </c>
      <c r="AK673">
        <f>IF(UserData!$D$2 &lt;&gt; -1, 1 -MIN(1, ABS(C673 - (UserData!$D$2+UserData!$D$3) / 2) / ABS(UserData!$D$2- (UserData!$D$2+UserData!$D$3) / 2 )), 1)</f>
        <v>0.26890745067081478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UserData!$D$15=1))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1</v>
      </c>
      <c r="AY673" t="b">
        <f>AND(OR(P673&gt;=UserData!$D$21, UserData!$D$21=-1), OR(P673&lt;UserData!$D$22, UserData!$D$22=-1))</f>
        <v>1</v>
      </c>
      <c r="AZ673" t="b">
        <f>OR(Q673&lt;&gt;UserData!$D$24,UserData!$D$24=-1,UserData!$D$24=0)</f>
        <v>1</v>
      </c>
      <c r="BA673" s="12" t="b">
        <f>OR(R673=UserData!$D$23,UserData!$D$23=-1)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IF(AK673&gt;0, AJ673 * UserData!$D$35/2 + AK673 * UserData!$D$35/2 + COUNTIF(AL673:AO673,TRUE)/4 * UserData!$D$36 + COUNTIF(AP673:AS673,TRUE)/4 * UserData!$D$37 + COUNTIF(AT673:AW673,TRUE)/4 * UserData!$D$38 + COUNTIF(AX673:BA673,TRUE)/4 * UserData!$D$39 + COUNTIF(BB673:BL673,TRUE) * UserData!$D$40, 0)</f>
        <v>28.172268626677038</v>
      </c>
    </row>
    <row r="674" spans="1:66" x14ac:dyDescent="0.25">
      <c r="A674">
        <v>1110</v>
      </c>
      <c r="B674" s="3">
        <v>1</v>
      </c>
      <c r="C674" s="28">
        <v>81766.222069033203</v>
      </c>
      <c r="D674">
        <v>38</v>
      </c>
      <c r="E674">
        <v>22</v>
      </c>
      <c r="F674">
        <v>7</v>
      </c>
      <c r="G674">
        <v>6.0837870000000001</v>
      </c>
      <c r="H674">
        <v>10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12</v>
      </c>
      <c r="P674">
        <v>12</v>
      </c>
      <c r="Q674">
        <v>0</v>
      </c>
      <c r="R674">
        <v>1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9</v>
      </c>
      <c r="AF674">
        <v>81</v>
      </c>
      <c r="AG674">
        <v>39</v>
      </c>
      <c r="AH674">
        <v>9.5</v>
      </c>
      <c r="AJ674" t="b">
        <f>OR(AND(B674=1,UserData!$D$4=1), AND(B674=2,UserData!$D$5=1), AND(B674=3,UserData!$D$6=1), UserData!$D$4=-1)</f>
        <v>1</v>
      </c>
      <c r="AK674">
        <f>IF(UserData!$D$2 &lt;&gt; -1, 1 -MIN(1, ABS(C674 - (UserData!$D$2+UserData!$D$3) / 2) / ABS(UserData!$D$2- (UserData!$D$2+UserData!$D$3) / 2 )), 1)</f>
        <v>0.26890745067081478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OR(AH674&lt;=UserData!$D$13, UserData!$D$13=-1)</f>
        <v>1</v>
      </c>
      <c r="AS674" t="b">
        <f>AND(AQ674=TRUE,OR(I674=UserData!$D$15, UserData!$D$15=-1, UserData!$D$15=1))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OR(R674=UserData!$D$23,UserData!$D$23=-1)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IF(AK674&gt;0, AJ674 * UserData!$D$35/2 + AK674 * UserData!$D$35/2 + COUNTIF(AL674:AO674,TRUE)/4 * UserData!$D$36 + COUNTIF(AP674:AS674,TRUE)/4 * UserData!$D$37 + COUNTIF(AT674:AW674,TRUE)/4 * UserData!$D$38 + COUNTIF(AX674:BA674,TRUE)/4 * UserData!$D$39 + COUNTIF(BB674:BL674,TRUE) * UserData!$D$40, 0)</f>
        <v>28.172268626677038</v>
      </c>
    </row>
    <row r="675" spans="1:66" x14ac:dyDescent="0.25">
      <c r="A675">
        <v>726</v>
      </c>
      <c r="B675" s="3">
        <v>2</v>
      </c>
      <c r="C675" s="28">
        <v>83023.985126127285</v>
      </c>
      <c r="D675">
        <v>40</v>
      </c>
      <c r="E675">
        <v>24</v>
      </c>
      <c r="F675">
        <v>6</v>
      </c>
      <c r="G675">
        <v>0.61684799999999995</v>
      </c>
      <c r="H675">
        <v>16</v>
      </c>
      <c r="I675">
        <v>1</v>
      </c>
      <c r="J675">
        <v>0</v>
      </c>
      <c r="K675">
        <v>0</v>
      </c>
      <c r="L675">
        <v>1</v>
      </c>
      <c r="M675">
        <v>1</v>
      </c>
      <c r="N675">
        <v>0</v>
      </c>
      <c r="O675">
        <v>12</v>
      </c>
      <c r="P675">
        <v>7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3</v>
      </c>
      <c r="AD675">
        <v>1</v>
      </c>
      <c r="AE675">
        <v>10</v>
      </c>
      <c r="AF675">
        <v>53</v>
      </c>
      <c r="AG675">
        <v>24</v>
      </c>
      <c r="AH675">
        <v>8.6999999999999993</v>
      </c>
      <c r="AJ675" t="b">
        <f>OR(AND(B675=1,UserData!$D$4=1), AND(B675=2,UserData!$D$5=1), AND(B675=3,UserData!$D$6=1), UserData!$D$4=-1)</f>
        <v>1</v>
      </c>
      <c r="AK675">
        <f>IF(UserData!$D$2 &lt;&gt; -1, 1 -MIN(1, ABS(C675 - (UserData!$D$2+UserData!$D$3) / 2) / ABS(UserData!$D$2- (UserData!$D$2+UserData!$D$3) / 2 )), 1)</f>
        <v>0.27544121685035627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1</v>
      </c>
      <c r="AQ675" t="b">
        <f>OR(H675&lt;=UserData!$D$14, UserData!$D$14=-1)</f>
        <v>1</v>
      </c>
      <c r="AR675" t="b">
        <f>OR(AH675&lt;=UserData!$D$13, UserData!$D$13=-1)</f>
        <v>1</v>
      </c>
      <c r="AS675" t="b">
        <f>AND(AQ675=TRUE,OR(I675=UserData!$D$15, UserData!$D$15=-1, UserData!$D$15=1))</f>
        <v>1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1</v>
      </c>
      <c r="AZ675" t="b">
        <f>OR(Q675&lt;&gt;UserData!$D$24,UserData!$D$24=-1,UserData!$D$24=0)</f>
        <v>1</v>
      </c>
      <c r="BA675" s="12" t="b">
        <f>OR(R675=UserData!$D$23,UserData!$D$23=-1)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IF(AK675&gt;0, AJ675 * UserData!$D$35/2 + AK675 * UserData!$D$35/2 + COUNTIF(AL675:AO675,TRUE)/4 * UserData!$D$36 + COUNTIF(AP675:AS675,TRUE)/4 * UserData!$D$37 + COUNTIF(AT675:AW675,TRUE)/4 * UserData!$D$38 + COUNTIF(AX675:BA675,TRUE)/4 * UserData!$D$39 + COUNTIF(BB675:BL675,TRUE) * UserData!$D$40, 0)</f>
        <v>28.188603042125891</v>
      </c>
    </row>
    <row r="676" spans="1:66" x14ac:dyDescent="0.25">
      <c r="A676">
        <v>1054</v>
      </c>
      <c r="B676" s="3">
        <v>2</v>
      </c>
      <c r="C676" s="28">
        <v>83355.892375756506</v>
      </c>
      <c r="D676">
        <v>45</v>
      </c>
      <c r="E676">
        <v>30</v>
      </c>
      <c r="F676">
        <v>6</v>
      </c>
      <c r="G676">
        <v>14.320819999999999</v>
      </c>
      <c r="H676">
        <v>9</v>
      </c>
      <c r="I676">
        <v>1</v>
      </c>
      <c r="J676">
        <v>0</v>
      </c>
      <c r="K676">
        <v>1</v>
      </c>
      <c r="L676">
        <v>1</v>
      </c>
      <c r="M676">
        <v>1</v>
      </c>
      <c r="N676">
        <v>0</v>
      </c>
      <c r="O676">
        <v>5</v>
      </c>
      <c r="P676">
        <v>2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0</v>
      </c>
      <c r="AE676">
        <v>9</v>
      </c>
      <c r="AF676">
        <v>75</v>
      </c>
      <c r="AG676">
        <v>23</v>
      </c>
      <c r="AH676">
        <v>6.3</v>
      </c>
      <c r="AJ676" t="b">
        <f>OR(AND(B676=1,UserData!$D$4=1), AND(B676=2,UserData!$D$5=1), AND(B676=3,UserData!$D$6=1), UserData!$D$4=-1)</f>
        <v>1</v>
      </c>
      <c r="AK676">
        <f>IF(UserData!$D$2 &lt;&gt; -1, 1 -MIN(1, ABS(C676 - (UserData!$D$2+UserData!$D$3) / 2) / ABS(UserData!$D$2- (UserData!$D$2+UserData!$D$3) / 2 )), 1)</f>
        <v>0.27716539244141114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1</v>
      </c>
      <c r="AS676" t="b">
        <f>AND(AQ676=TRUE,OR(I676=UserData!$D$15, UserData!$D$15=-1, UserData!$D$15=1))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1</v>
      </c>
      <c r="AY676" t="b">
        <f>AND(OR(P676&gt;=UserData!$D$21, UserData!$D$21=-1), OR(P676&lt;UserData!$D$22, UserData!$D$22=-1))</f>
        <v>1</v>
      </c>
      <c r="AZ676" t="b">
        <f>OR(Q676&lt;&gt;UserData!$D$24,UserData!$D$24=-1,UserData!$D$24=0)</f>
        <v>1</v>
      </c>
      <c r="BA676" s="12" t="b">
        <f>OR(R676=UserData!$D$23,UserData!$D$23=-1)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IF(AK676&gt;0, AJ676 * UserData!$D$35/2 + AK676 * UserData!$D$35/2 + COUNTIF(AL676:AO676,TRUE)/4 * UserData!$D$36 + COUNTIF(AP676:AS676,TRUE)/4 * UserData!$D$37 + COUNTIF(AT676:AW676,TRUE)/4 * UserData!$D$38 + COUNTIF(AX676:BA676,TRUE)/4 * UserData!$D$39 + COUNTIF(BB676:BL676,TRUE) * UserData!$D$40, 0)</f>
        <v>26.942913481103528</v>
      </c>
    </row>
    <row r="677" spans="1:66" x14ac:dyDescent="0.25">
      <c r="A677">
        <v>769</v>
      </c>
      <c r="B677" s="3">
        <v>1</v>
      </c>
      <c r="C677" s="28">
        <v>83992.824714982431</v>
      </c>
      <c r="D677">
        <v>38</v>
      </c>
      <c r="E677">
        <v>19</v>
      </c>
      <c r="F677">
        <v>8</v>
      </c>
      <c r="G677">
        <v>11.585129999999999</v>
      </c>
      <c r="H677">
        <v>7</v>
      </c>
      <c r="I677">
        <v>0</v>
      </c>
      <c r="J677">
        <v>0</v>
      </c>
      <c r="K677">
        <v>1</v>
      </c>
      <c r="L677">
        <v>1</v>
      </c>
      <c r="M677">
        <v>1</v>
      </c>
      <c r="N677">
        <v>0</v>
      </c>
      <c r="O677">
        <v>14</v>
      </c>
      <c r="P677">
        <v>8</v>
      </c>
      <c r="Q677">
        <v>0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11</v>
      </c>
      <c r="AF677">
        <v>54</v>
      </c>
      <c r="AG677">
        <v>23</v>
      </c>
      <c r="AH677">
        <v>4.4000000000000004</v>
      </c>
      <c r="AJ677" t="b">
        <f>OR(AND(B677=1,UserData!$D$4=1), AND(B677=2,UserData!$D$5=1), AND(B677=3,UserData!$D$6=1), UserData!$D$4=-1)</f>
        <v>1</v>
      </c>
      <c r="AK677">
        <f>IF(UserData!$D$2 &lt;&gt; -1, 1 -MIN(1, ABS(C677 - (UserData!$D$2+UserData!$D$3) / 2) / ABS(UserData!$D$2- (UserData!$D$2+UserData!$D$3) / 2 )), 1)</f>
        <v>0.2804740974898049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UserData!$D$15=1))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1</v>
      </c>
      <c r="AZ677" t="b">
        <f>OR(Q677&lt;&gt;UserData!$D$24,UserData!$D$24=-1,UserData!$D$24=0)</f>
        <v>1</v>
      </c>
      <c r="BA677" s="12" t="b">
        <f>OR(R677=UserData!$D$23,UserData!$D$23=-1)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IF(AK677&gt;0, AJ677 * UserData!$D$35/2 + AK677 * UserData!$D$35/2 + COUNTIF(AL677:AO677,TRUE)/4 * UserData!$D$36 + COUNTIF(AP677:AS677,TRUE)/4 * UserData!$D$37 + COUNTIF(AT677:AW677,TRUE)/4 * UserData!$D$38 + COUNTIF(AX677:BA677,TRUE)/4 * UserData!$D$39 + COUNTIF(BB677:BL677,TRUE) * UserData!$D$40, 0)</f>
        <v>26.951185243724513</v>
      </c>
    </row>
    <row r="678" spans="1:66" x14ac:dyDescent="0.25">
      <c r="A678">
        <v>1122</v>
      </c>
      <c r="B678" s="3">
        <v>2</v>
      </c>
      <c r="C678" s="28">
        <v>84281.987191663386</v>
      </c>
      <c r="D678">
        <v>45</v>
      </c>
      <c r="E678">
        <v>30</v>
      </c>
      <c r="F678">
        <v>6</v>
      </c>
      <c r="G678">
        <v>7.373373</v>
      </c>
      <c r="H678">
        <v>5</v>
      </c>
      <c r="I678">
        <v>0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9</v>
      </c>
      <c r="P678">
        <v>4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81</v>
      </c>
      <c r="AG678">
        <v>39</v>
      </c>
      <c r="AH678">
        <v>9.5</v>
      </c>
      <c r="AJ678" t="b">
        <f>OR(AND(B678=1,UserData!$D$4=1), AND(B678=2,UserData!$D$5=1), AND(B678=3,UserData!$D$6=1), UserData!$D$4=-1)</f>
        <v>1</v>
      </c>
      <c r="AK678">
        <f>IF(UserData!$D$2 &lt;&gt; -1, 1 -MIN(1, ABS(C678 - (UserData!$D$2+UserData!$D$3) / 2) / ABS(UserData!$D$2- (UserData!$D$2+UserData!$D$3) / 2 )), 1)</f>
        <v>0.28197622461929428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OR(AH678&lt;=UserData!$D$13, UserData!$D$13=-1)</f>
        <v>1</v>
      </c>
      <c r="AS678" t="b">
        <f>AND(AQ678=TRUE,OR(I678=UserData!$D$15, UserData!$D$15=-1, UserData!$D$15=1))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1</v>
      </c>
      <c r="AY678" t="b">
        <f>AND(OR(P678&gt;=UserData!$D$21, UserData!$D$21=-1), OR(P678&lt;UserData!$D$22, UserData!$D$22=-1))</f>
        <v>1</v>
      </c>
      <c r="AZ678" t="b">
        <f>OR(Q678&lt;&gt;UserData!$D$24,UserData!$D$24=-1,UserData!$D$24=0)</f>
        <v>1</v>
      </c>
      <c r="BA678" s="12" t="b">
        <f>OR(R678=UserData!$D$23,UserData!$D$23=-1)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IF(AK678&gt;0, AJ678 * UserData!$D$35/2 + AK678 * UserData!$D$35/2 + COUNTIF(AL678:AO678,TRUE)/4 * UserData!$D$36 + COUNTIF(AP678:AS678,TRUE)/4 * UserData!$D$37 + COUNTIF(AT678:AW678,TRUE)/4 * UserData!$D$38 + COUNTIF(AX678:BA678,TRUE)/4 * UserData!$D$39 + COUNTIF(BB678:BL678,TRUE) * UserData!$D$40, 0)</f>
        <v>28.204940561548234</v>
      </c>
    </row>
    <row r="679" spans="1:66" x14ac:dyDescent="0.25">
      <c r="A679">
        <v>232</v>
      </c>
      <c r="B679" s="3">
        <v>2</v>
      </c>
      <c r="C679" s="28">
        <v>84282.075247405184</v>
      </c>
      <c r="D679">
        <v>44</v>
      </c>
      <c r="E679">
        <v>29</v>
      </c>
      <c r="F679">
        <v>9</v>
      </c>
      <c r="G679">
        <v>8.1256730000000008</v>
      </c>
      <c r="H679">
        <v>10</v>
      </c>
      <c r="I679">
        <v>0</v>
      </c>
      <c r="J679">
        <v>1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2</v>
      </c>
      <c r="AD679">
        <v>0</v>
      </c>
      <c r="AE679">
        <v>6</v>
      </c>
      <c r="AF679">
        <v>15</v>
      </c>
      <c r="AG679">
        <v>29</v>
      </c>
      <c r="AH679">
        <v>8.8000000000000007</v>
      </c>
      <c r="AJ679" t="b">
        <f>OR(AND(B679=1,UserData!$D$4=1), AND(B679=2,UserData!$D$5=1), AND(B679=3,UserData!$D$6=1), UserData!$D$4=-1)</f>
        <v>1</v>
      </c>
      <c r="AK679">
        <f>IF(UserData!$D$2 &lt;&gt; -1, 1 -MIN(1, ABS(C679 - (UserData!$D$2+UserData!$D$3) / 2) / ABS(UserData!$D$2- (UserData!$D$2+UserData!$D$3) / 2 )), 1)</f>
        <v>0.28197668204696669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OR(AH679&lt;=UserData!$D$13, UserData!$D$13=-1)</f>
        <v>1</v>
      </c>
      <c r="AS679" t="b">
        <f>AND(AQ679=TRUE,OR(I679=UserData!$D$15, UserData!$D$15=-1, UserData!$D$15=1))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1</v>
      </c>
      <c r="AY679" t="b">
        <f>AND(OR(P679&gt;=UserData!$D$21, UserData!$D$21=-1), OR(P679&lt;UserData!$D$22, UserData!$D$22=-1))</f>
        <v>1</v>
      </c>
      <c r="AZ679" t="b">
        <f>OR(Q679&lt;&gt;UserData!$D$24,UserData!$D$24=-1,UserData!$D$24=0)</f>
        <v>1</v>
      </c>
      <c r="BA679" s="12" t="b">
        <f>OR(R679=UserData!$D$23,UserData!$D$23=-1)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IF(AK679&gt;0, AJ679 * UserData!$D$35/2 + AK679 * UserData!$D$35/2 + COUNTIF(AL679:AO679,TRUE)/4 * UserData!$D$36 + COUNTIF(AP679:AS679,TRUE)/4 * UserData!$D$37 + COUNTIF(AT679:AW679,TRUE)/4 * UserData!$D$38 + COUNTIF(AX679:BA679,TRUE)/4 * UserData!$D$39 + COUNTIF(BB679:BL679,TRUE) * UserData!$D$40, 0)</f>
        <v>28.204941705117417</v>
      </c>
    </row>
    <row r="680" spans="1:66" x14ac:dyDescent="0.25">
      <c r="A680">
        <v>928</v>
      </c>
      <c r="B680" s="3">
        <v>2</v>
      </c>
      <c r="C680" s="28">
        <v>84910.893878993811</v>
      </c>
      <c r="D680">
        <v>45</v>
      </c>
      <c r="E680">
        <v>28</v>
      </c>
      <c r="F680">
        <v>6</v>
      </c>
      <c r="G680">
        <v>4.9418049999999996</v>
      </c>
      <c r="H680">
        <v>9</v>
      </c>
      <c r="I680">
        <v>1</v>
      </c>
      <c r="J680">
        <v>0</v>
      </c>
      <c r="K680">
        <v>1</v>
      </c>
      <c r="L680">
        <v>0</v>
      </c>
      <c r="M680">
        <v>1</v>
      </c>
      <c r="N680">
        <v>0</v>
      </c>
      <c r="O680">
        <v>9</v>
      </c>
      <c r="P680">
        <v>7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11</v>
      </c>
      <c r="AF680">
        <v>62</v>
      </c>
      <c r="AG680">
        <v>15</v>
      </c>
      <c r="AH680">
        <v>5.0999999999999996</v>
      </c>
      <c r="AJ680" t="b">
        <f>OR(AND(B680=1,UserData!$D$4=1), AND(B680=2,UserData!$D$5=1), AND(B680=3,UserData!$D$6=1), UserData!$D$4=-1)</f>
        <v>1</v>
      </c>
      <c r="AK680">
        <f>IF(UserData!$D$2 &lt;&gt; -1, 1 -MIN(1, ABS(C680 - (UserData!$D$2+UserData!$D$3) / 2) / ABS(UserData!$D$2- (UserData!$D$2+UserData!$D$3) / 2 )), 1)</f>
        <v>0.28524323840268573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OR(AH680&lt;=UserData!$D$13, UserData!$D$13=-1)</f>
        <v>1</v>
      </c>
      <c r="AS680" t="b">
        <f>AND(AQ680=TRUE,OR(I680=UserData!$D$15, UserData!$D$15=-1, UserData!$D$15=1))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1</v>
      </c>
      <c r="AW680" t="b">
        <f>OR(N680=UserData!$D$16, UserData!$D$16=-1)</f>
        <v>1</v>
      </c>
      <c r="AX680" t="b">
        <f>OR(O680&gt;=UserData!$D$20, UserData!$D$20=-1)</f>
        <v>1</v>
      </c>
      <c r="AY680" t="b">
        <f>AND(OR(P680&gt;=UserData!$D$21, UserData!$D$21=-1), OR(P680&lt;UserData!$D$22, UserData!$D$22=-1))</f>
        <v>1</v>
      </c>
      <c r="AZ680" t="b">
        <f>OR(Q680&lt;&gt;UserData!$D$24,UserData!$D$24=-1,UserData!$D$24=0)</f>
        <v>1</v>
      </c>
      <c r="BA680" s="12" t="b">
        <f>OR(R680=UserData!$D$23,UserData!$D$23=-1)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IF(AK680&gt;0, AJ680 * UserData!$D$35/2 + AK680 * UserData!$D$35/2 + COUNTIF(AL680:AO680,TRUE)/4 * UserData!$D$36 + COUNTIF(AP680:AS680,TRUE)/4 * UserData!$D$37 + COUNTIF(AT680:AW680,TRUE)/4 * UserData!$D$38 + COUNTIF(AX680:BA680,TRUE)/4 * UserData!$D$39 + COUNTIF(BB680:BL680,TRUE) * UserData!$D$40, 0)</f>
        <v>28.213108096006714</v>
      </c>
    </row>
    <row r="681" spans="1:66" x14ac:dyDescent="0.25">
      <c r="A681">
        <v>835</v>
      </c>
      <c r="B681" s="3">
        <v>2</v>
      </c>
      <c r="C681" s="28">
        <v>85198.961948598095</v>
      </c>
      <c r="D681">
        <v>50</v>
      </c>
      <c r="E681">
        <v>28</v>
      </c>
      <c r="F681">
        <v>11</v>
      </c>
      <c r="G681">
        <v>17.68449</v>
      </c>
      <c r="H681">
        <v>18</v>
      </c>
      <c r="I681">
        <v>0</v>
      </c>
      <c r="J681">
        <v>0</v>
      </c>
      <c r="K681">
        <v>1</v>
      </c>
      <c r="L681">
        <v>1</v>
      </c>
      <c r="M681">
        <v>1</v>
      </c>
      <c r="N681">
        <v>0</v>
      </c>
      <c r="O681">
        <v>17</v>
      </c>
      <c r="P681">
        <v>4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5</v>
      </c>
      <c r="AD681">
        <v>1</v>
      </c>
      <c r="AE681">
        <v>11</v>
      </c>
      <c r="AF681">
        <v>58</v>
      </c>
      <c r="AG681">
        <v>31</v>
      </c>
      <c r="AH681">
        <v>16</v>
      </c>
      <c r="AJ681" t="b">
        <f>OR(AND(B681=1,UserData!$D$4=1), AND(B681=2,UserData!$D$5=1), AND(B681=3,UserData!$D$6=1), UserData!$D$4=-1)</f>
        <v>1</v>
      </c>
      <c r="AK681">
        <f>IF(UserData!$D$2 &lt;&gt; -1, 1 -MIN(1, ABS(C681 - (UserData!$D$2+UserData!$D$3) / 2) / ABS(UserData!$D$2- (UserData!$D$2+UserData!$D$3) / 2 )), 1)</f>
        <v>0.28673968035967468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OR(AH681&lt;=UserData!$D$13, UserData!$D$13=-1)</f>
        <v>0</v>
      </c>
      <c r="AS681" t="b">
        <f>AND(AQ681=TRUE,OR(I681=UserData!$D$15, UserData!$D$15=-1, UserData!$D$15=1))</f>
        <v>1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1</v>
      </c>
      <c r="AZ681" t="b">
        <f>OR(Q681&lt;&gt;UserData!$D$24,UserData!$D$24=-1,UserData!$D$24=0)</f>
        <v>1</v>
      </c>
      <c r="BA681" s="12" t="b">
        <f>OR(R681=UserData!$D$23,UserData!$D$23=-1)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IF(AK681&gt;0, AJ681 * UserData!$D$35/2 + AK681 * UserData!$D$35/2 + COUNTIF(AL681:AO681,TRUE)/4 * UserData!$D$36 + COUNTIF(AP681:AS681,TRUE)/4 * UserData!$D$37 + COUNTIF(AT681:AW681,TRUE)/4 * UserData!$D$38 + COUNTIF(AX681:BA681,TRUE)/4 * UserData!$D$39 + COUNTIF(BB681:BL681,TRUE) * UserData!$D$40, 0)</f>
        <v>25.716849200899187</v>
      </c>
    </row>
    <row r="682" spans="1:66" x14ac:dyDescent="0.25">
      <c r="A682">
        <v>233</v>
      </c>
      <c r="B682" s="3">
        <v>2</v>
      </c>
      <c r="C682" s="28">
        <v>85539.951519024457</v>
      </c>
      <c r="D682">
        <v>47</v>
      </c>
      <c r="E682">
        <v>31</v>
      </c>
      <c r="F682">
        <v>9</v>
      </c>
      <c r="G682">
        <v>12.65776</v>
      </c>
      <c r="H682">
        <v>12</v>
      </c>
      <c r="I682">
        <v>0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14</v>
      </c>
      <c r="P682">
        <v>8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1</v>
      </c>
      <c r="AE682">
        <v>7</v>
      </c>
      <c r="AF682">
        <v>15</v>
      </c>
      <c r="AG682">
        <v>29</v>
      </c>
      <c r="AH682">
        <v>8.8000000000000007</v>
      </c>
      <c r="AJ682" t="b">
        <f>OR(AND(B682=1,UserData!$D$4=1), AND(B682=2,UserData!$D$5=1), AND(B682=3,UserData!$D$6=1), UserData!$D$4=-1)</f>
        <v>1</v>
      </c>
      <c r="AK682">
        <f>IF(UserData!$D$2 &lt;&gt; -1, 1 -MIN(1, ABS(C682 - (UserData!$D$2+UserData!$D$3) / 2) / ABS(UserData!$D$2- (UserData!$D$2+UserData!$D$3) / 2 )), 1)</f>
        <v>0.28851103634780129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OR(AH682&lt;=UserData!$D$13, UserData!$D$13=-1)</f>
        <v>1</v>
      </c>
      <c r="AS682" t="b">
        <f>AND(AQ682=TRUE,OR(I682=UserData!$D$15, UserData!$D$15=-1, UserData!$D$15=1))</f>
        <v>1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1</v>
      </c>
      <c r="AZ682" t="b">
        <f>OR(Q682&lt;&gt;UserData!$D$24,UserData!$D$24=-1,UserData!$D$24=0)</f>
        <v>1</v>
      </c>
      <c r="BA682" s="12" t="b">
        <f>OR(R682=UserData!$D$23,UserData!$D$23=-1)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IF(AK682&gt;0, AJ682 * UserData!$D$35/2 + AK682 * UserData!$D$35/2 + COUNTIF(AL682:AO682,TRUE)/4 * UserData!$D$36 + COUNTIF(AP682:AS682,TRUE)/4 * UserData!$D$37 + COUNTIF(AT682:AW682,TRUE)/4 * UserData!$D$38 + COUNTIF(AX682:BA682,TRUE)/4 * UserData!$D$39 + COUNTIF(BB682:BL682,TRUE) * UserData!$D$40, 0)</f>
        <v>26.971277590869505</v>
      </c>
    </row>
    <row r="683" spans="1:66" x14ac:dyDescent="0.25">
      <c r="A683">
        <v>1138</v>
      </c>
      <c r="B683" s="3">
        <v>2</v>
      </c>
      <c r="C683" s="28">
        <v>85539.989257199515</v>
      </c>
      <c r="D683">
        <v>42</v>
      </c>
      <c r="E683">
        <v>27</v>
      </c>
      <c r="F683">
        <v>6</v>
      </c>
      <c r="G683">
        <v>5.9245700000000001</v>
      </c>
      <c r="H683">
        <v>5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2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3</v>
      </c>
      <c r="AD683">
        <v>0</v>
      </c>
      <c r="AE683">
        <v>9</v>
      </c>
      <c r="AF683">
        <v>81</v>
      </c>
      <c r="AG683">
        <v>39</v>
      </c>
      <c r="AH683">
        <v>9.5</v>
      </c>
      <c r="AJ683" t="b">
        <f>OR(AND(B683=1,UserData!$D$4=1), AND(B683=2,UserData!$D$5=1), AND(B683=3,UserData!$D$6=1), UserData!$D$4=-1)</f>
        <v>1</v>
      </c>
      <c r="AK683">
        <f>IF(UserData!$D$2 &lt;&gt; -1, 1 -MIN(1, ABS(C683 - (UserData!$D$2+UserData!$D$3) / 2) / ABS(UserData!$D$2- (UserData!$D$2+UserData!$D$3) / 2 )), 1)</f>
        <v>0.2885112323882324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1</v>
      </c>
      <c r="AQ683" t="b">
        <f>OR(H683&lt;=UserData!$D$14, UserData!$D$14=-1)</f>
        <v>1</v>
      </c>
      <c r="AR683" t="b">
        <f>OR(AH683&lt;=UserData!$D$13, UserData!$D$13=-1)</f>
        <v>1</v>
      </c>
      <c r="AS683" t="b">
        <f>AND(AQ683=TRUE,OR(I683=UserData!$D$15, UserData!$D$15=-1, UserData!$D$15=1))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1</v>
      </c>
      <c r="AY683" t="b">
        <f>AND(OR(P683&gt;=UserData!$D$21, UserData!$D$21=-1), OR(P683&lt;UserData!$D$22, UserData!$D$22=-1))</f>
        <v>1</v>
      </c>
      <c r="AZ683" t="b">
        <f>OR(Q683&lt;&gt;UserData!$D$24,UserData!$D$24=-1,UserData!$D$24=0)</f>
        <v>1</v>
      </c>
      <c r="BA683" s="12" t="b">
        <f>OR(R683=UserData!$D$23,UserData!$D$23=-1)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IF(AK683&gt;0, AJ683 * UserData!$D$35/2 + AK683 * UserData!$D$35/2 + COUNTIF(AL683:AO683,TRUE)/4 * UserData!$D$36 + COUNTIF(AP683:AS683,TRUE)/4 * UserData!$D$37 + COUNTIF(AT683:AW683,TRUE)/4 * UserData!$D$38 + COUNTIF(AX683:BA683,TRUE)/4 * UserData!$D$39 + COUNTIF(BB683:BL683,TRUE) * UserData!$D$40, 0)</f>
        <v>28.221278080970581</v>
      </c>
    </row>
    <row r="684" spans="1:66" x14ac:dyDescent="0.25">
      <c r="A684">
        <v>322</v>
      </c>
      <c r="B684" s="3">
        <v>2</v>
      </c>
      <c r="C684" s="28">
        <v>86797.802631860337</v>
      </c>
      <c r="D684">
        <v>46</v>
      </c>
      <c r="E684">
        <v>30</v>
      </c>
      <c r="F684">
        <v>6</v>
      </c>
      <c r="G684">
        <v>3.9160270000000001</v>
      </c>
      <c r="H684">
        <v>10</v>
      </c>
      <c r="I684">
        <v>1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9</v>
      </c>
      <c r="P684">
        <v>3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21</v>
      </c>
      <c r="AG684">
        <v>23</v>
      </c>
      <c r="AH684">
        <v>6.8</v>
      </c>
      <c r="AJ684" t="b">
        <f>OR(AND(B684=1,UserData!$D$4=1), AND(B684=2,UserData!$D$5=1), AND(B684=3,UserData!$D$6=1), UserData!$D$4=-1)</f>
        <v>1</v>
      </c>
      <c r="AK684">
        <f>IF(UserData!$D$2 &lt;&gt; -1, 1 -MIN(1, ABS(C684 - (UserData!$D$2+UserData!$D$3) / 2) / ABS(UserData!$D$2- (UserData!$D$2+UserData!$D$3) / 2 )), 1)</f>
        <v>0.29504525995501518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OR(AH684&lt;=UserData!$D$13, UserData!$D$13=-1)</f>
        <v>1</v>
      </c>
      <c r="AS684" t="b">
        <f>AND(AQ684=TRUE,OR(I684=UserData!$D$15, UserData!$D$15=-1, UserData!$D$15=1))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1</v>
      </c>
      <c r="AW684" t="b">
        <f>OR(N684=UserData!$D$16, UserData!$D$16=-1)</f>
        <v>1</v>
      </c>
      <c r="AX684" t="b">
        <f>OR(O684&gt;=UserData!$D$20, UserData!$D$20=-1)</f>
        <v>1</v>
      </c>
      <c r="AY684" t="b">
        <f>AND(OR(P684&gt;=UserData!$D$21, UserData!$D$21=-1), OR(P684&lt;UserData!$D$22, UserData!$D$22=-1))</f>
        <v>1</v>
      </c>
      <c r="AZ684" t="b">
        <f>OR(Q684&lt;&gt;UserData!$D$24,UserData!$D$24=-1,UserData!$D$24=0)</f>
        <v>1</v>
      </c>
      <c r="BA684" s="12" t="b">
        <f>OR(R684=UserData!$D$23,UserData!$D$23=-1)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IF(AK684&gt;0, AJ684 * UserData!$D$35/2 + AK684 * UserData!$D$35/2 + COUNTIF(AL684:AO684,TRUE)/4 * UserData!$D$36 + COUNTIF(AP684:AS684,TRUE)/4 * UserData!$D$37 + COUNTIF(AT684:AW684,TRUE)/4 * UserData!$D$38 + COUNTIF(AX684:BA684,TRUE)/4 * UserData!$D$39 + COUNTIF(BB684:BL684,TRUE) * UserData!$D$40, 0)</f>
        <v>28.237613149887537</v>
      </c>
    </row>
    <row r="685" spans="1:66" x14ac:dyDescent="0.25">
      <c r="A685">
        <v>219</v>
      </c>
      <c r="B685" s="3">
        <v>2</v>
      </c>
      <c r="C685" s="28">
        <v>86797.802631860337</v>
      </c>
      <c r="D685">
        <v>48</v>
      </c>
      <c r="E685">
        <v>30</v>
      </c>
      <c r="F685">
        <v>7</v>
      </c>
      <c r="G685">
        <v>13.67412</v>
      </c>
      <c r="H685">
        <v>7</v>
      </c>
      <c r="I685">
        <v>0</v>
      </c>
      <c r="J685">
        <v>1</v>
      </c>
      <c r="K685">
        <v>1</v>
      </c>
      <c r="L685">
        <v>1</v>
      </c>
      <c r="M685">
        <v>1</v>
      </c>
      <c r="N685">
        <v>0</v>
      </c>
      <c r="O685">
        <v>5</v>
      </c>
      <c r="P685">
        <v>2</v>
      </c>
      <c r="Q685">
        <v>0</v>
      </c>
      <c r="R685">
        <v>0</v>
      </c>
      <c r="S685">
        <v>0</v>
      </c>
      <c r="T685">
        <v>1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2</v>
      </c>
      <c r="AD685">
        <v>0</v>
      </c>
      <c r="AE685">
        <v>11</v>
      </c>
      <c r="AF685">
        <v>15</v>
      </c>
      <c r="AG685">
        <v>29</v>
      </c>
      <c r="AH685">
        <v>8.8000000000000007</v>
      </c>
      <c r="AJ685" t="b">
        <f>OR(AND(B685=1,UserData!$D$4=1), AND(B685=2,UserData!$D$5=1), AND(B685=3,UserData!$D$6=1), UserData!$D$4=-1)</f>
        <v>1</v>
      </c>
      <c r="AK685">
        <f>IF(UserData!$D$2 &lt;&gt; -1, 1 -MIN(1, ABS(C685 - (UserData!$D$2+UserData!$D$3) / 2) / ABS(UserData!$D$2- (UserData!$D$2+UserData!$D$3) / 2 )), 1)</f>
        <v>0.29504525995501518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OR(AH685&lt;=UserData!$D$13, UserData!$D$13=-1)</f>
        <v>1</v>
      </c>
      <c r="AS685" t="b">
        <f>AND(AQ685=TRUE,OR(I685=UserData!$D$15, UserData!$D$15=-1, UserData!$D$15=1))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1</v>
      </c>
      <c r="AY685" t="b">
        <f>AND(OR(P685&gt;=UserData!$D$21, UserData!$D$21=-1), OR(P685&lt;UserData!$D$22, UserData!$D$22=-1))</f>
        <v>1</v>
      </c>
      <c r="AZ685" t="b">
        <f>OR(Q685&lt;&gt;UserData!$D$24,UserData!$D$24=-1,UserData!$D$24=0)</f>
        <v>1</v>
      </c>
      <c r="BA685" s="12" t="b">
        <f>OR(R685=UserData!$D$23,UserData!$D$23=-1)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IF(AK685&gt;0, AJ685 * UserData!$D$35/2 + AK685 * UserData!$D$35/2 + COUNTIF(AL685:AO685,TRUE)/4 * UserData!$D$36 + COUNTIF(AP685:AS685,TRUE)/4 * UserData!$D$37 + COUNTIF(AT685:AW685,TRUE)/4 * UserData!$D$38 + COUNTIF(AX685:BA685,TRUE)/4 * UserData!$D$39 + COUNTIF(BB685:BL685,TRUE) * UserData!$D$40, 0)</f>
        <v>26.987613149887537</v>
      </c>
    </row>
    <row r="686" spans="1:66" x14ac:dyDescent="0.25">
      <c r="A686">
        <v>455</v>
      </c>
      <c r="B686" s="3">
        <v>2</v>
      </c>
      <c r="C686" s="28">
        <v>86797.953584560557</v>
      </c>
      <c r="D686">
        <v>42</v>
      </c>
      <c r="E686">
        <v>26</v>
      </c>
      <c r="F686">
        <v>6</v>
      </c>
      <c r="G686">
        <v>13.40452</v>
      </c>
      <c r="H686">
        <v>2</v>
      </c>
      <c r="I686">
        <v>1</v>
      </c>
      <c r="J686">
        <v>0</v>
      </c>
      <c r="K686">
        <v>1</v>
      </c>
      <c r="L686">
        <v>1</v>
      </c>
      <c r="M686">
        <v>0</v>
      </c>
      <c r="N686">
        <v>0</v>
      </c>
      <c r="O686">
        <v>5</v>
      </c>
      <c r="P686">
        <v>5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0</v>
      </c>
      <c r="AE686">
        <v>10</v>
      </c>
      <c r="AF686">
        <v>29</v>
      </c>
      <c r="AG686">
        <v>25</v>
      </c>
      <c r="AH686">
        <v>7.1</v>
      </c>
      <c r="AJ686" t="b">
        <f>OR(AND(B686=1,UserData!$D$4=1), AND(B686=2,UserData!$D$5=1), AND(B686=3,UserData!$D$6=1), UserData!$D$4=-1)</f>
        <v>1</v>
      </c>
      <c r="AK686">
        <f>IF(UserData!$D$2 &lt;&gt; -1, 1 -MIN(1, ABS(C686 - (UserData!$D$2+UserData!$D$3) / 2) / ABS(UserData!$D$2- (UserData!$D$2+UserData!$D$3) / 2 )), 1)</f>
        <v>0.29504604411673929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1</v>
      </c>
      <c r="AS686" t="b">
        <f>AND(AQ686=TRUE,OR(I686=UserData!$D$15, UserData!$D$15=-1, UserData!$D$15=1))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1</v>
      </c>
      <c r="AY686" t="b">
        <f>AND(OR(P686&gt;=UserData!$D$21, UserData!$D$21=-1), OR(P686&lt;UserData!$D$22, UserData!$D$22=-1))</f>
        <v>1</v>
      </c>
      <c r="AZ686" t="b">
        <f>OR(Q686&lt;&gt;UserData!$D$24,UserData!$D$24=-1,UserData!$D$24=0)</f>
        <v>1</v>
      </c>
      <c r="BA686" s="12" t="b">
        <f>OR(R686=UserData!$D$23,UserData!$D$23=-1)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IF(AK686&gt;0, AJ686 * UserData!$D$35/2 + AK686 * UserData!$D$35/2 + COUNTIF(AL686:AO686,TRUE)/4 * UserData!$D$36 + COUNTIF(AP686:AS686,TRUE)/4 * UserData!$D$37 + COUNTIF(AT686:AW686,TRUE)/4 * UserData!$D$38 + COUNTIF(AX686:BA686,TRUE)/4 * UserData!$D$39 + COUNTIF(BB686:BL686,TRUE) * UserData!$D$40, 0)</f>
        <v>26.987615110291848</v>
      </c>
    </row>
    <row r="687" spans="1:66" x14ac:dyDescent="0.25">
      <c r="A687">
        <v>1135</v>
      </c>
      <c r="B687" s="3">
        <v>2</v>
      </c>
      <c r="C687" s="28">
        <v>86847.994404686586</v>
      </c>
      <c r="D687">
        <v>45</v>
      </c>
      <c r="E687">
        <v>29</v>
      </c>
      <c r="F687">
        <v>6</v>
      </c>
      <c r="G687">
        <v>6.925465</v>
      </c>
      <c r="H687">
        <v>20</v>
      </c>
      <c r="I687">
        <v>1</v>
      </c>
      <c r="J687">
        <v>0</v>
      </c>
      <c r="K687">
        <v>0</v>
      </c>
      <c r="L687">
        <v>1</v>
      </c>
      <c r="M687">
        <v>1</v>
      </c>
      <c r="N687">
        <v>0</v>
      </c>
      <c r="O687">
        <v>12</v>
      </c>
      <c r="P687">
        <v>10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10</v>
      </c>
      <c r="AF687">
        <v>81</v>
      </c>
      <c r="AG687">
        <v>39</v>
      </c>
      <c r="AH687">
        <v>9.5</v>
      </c>
      <c r="AJ687" t="b">
        <f>OR(AND(B687=1,UserData!$D$4=1), AND(B687=2,UserData!$D$5=1), AND(B687=3,UserData!$D$6=1), UserData!$D$4=-1)</f>
        <v>1</v>
      </c>
      <c r="AK687">
        <f>IF(UserData!$D$2 &lt;&gt; -1, 1 -MIN(1, ABS(C687 - (UserData!$D$2+UserData!$D$3) / 2) / ABS(UserData!$D$2- (UserData!$D$2+UserData!$D$3) / 2 )), 1)</f>
        <v>0.29530599372830713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1</v>
      </c>
      <c r="AQ687" t="b">
        <f>OR(H687&lt;=UserData!$D$14, UserData!$D$14=-1)</f>
        <v>1</v>
      </c>
      <c r="AR687" t="b">
        <f>OR(AH687&lt;=UserData!$D$13, UserData!$D$13=-1)</f>
        <v>1</v>
      </c>
      <c r="AS687" t="b">
        <f>AND(AQ687=TRUE,OR(I687=UserData!$D$15, UserData!$D$15=-1, UserData!$D$15=1))</f>
        <v>1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OR(R687=UserData!$D$23,UserData!$D$23=-1)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IF(AK687&gt;0, AJ687 * UserData!$D$35/2 + AK687 * UserData!$D$35/2 + COUNTIF(AL687:AO687,TRUE)/4 * UserData!$D$36 + COUNTIF(AP687:AS687,TRUE)/4 * UserData!$D$37 + COUNTIF(AT687:AW687,TRUE)/4 * UserData!$D$38 + COUNTIF(AX687:BA687,TRUE)/4 * UserData!$D$39 + COUNTIF(BB687:BL687,TRUE) * UserData!$D$40, 0)</f>
        <v>28.238264984320768</v>
      </c>
    </row>
    <row r="688" spans="1:66" x14ac:dyDescent="0.25">
      <c r="A688">
        <v>204</v>
      </c>
      <c r="B688" s="3">
        <v>2</v>
      </c>
      <c r="C688" s="28">
        <v>87070.033247332234</v>
      </c>
      <c r="D688">
        <v>53</v>
      </c>
      <c r="E688">
        <v>36</v>
      </c>
      <c r="F688">
        <v>5</v>
      </c>
      <c r="G688">
        <v>6.8305490000000004</v>
      </c>
      <c r="H688">
        <v>9</v>
      </c>
      <c r="I688">
        <v>1</v>
      </c>
      <c r="J688">
        <v>0</v>
      </c>
      <c r="K688">
        <v>0</v>
      </c>
      <c r="L688">
        <v>1</v>
      </c>
      <c r="M688">
        <v>1</v>
      </c>
      <c r="N688">
        <v>0</v>
      </c>
      <c r="O688">
        <v>5</v>
      </c>
      <c r="P688">
        <v>4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0</v>
      </c>
      <c r="AE688">
        <v>12</v>
      </c>
      <c r="AF688">
        <v>14</v>
      </c>
      <c r="AG688">
        <v>28</v>
      </c>
      <c r="AH688">
        <v>7.2</v>
      </c>
      <c r="AJ688" t="b">
        <f>OR(AND(B688=1,UserData!$D$4=1), AND(B688=2,UserData!$D$5=1), AND(B688=3,UserData!$D$6=1), UserData!$D$4=-1)</f>
        <v>1</v>
      </c>
      <c r="AK688">
        <f>IF(UserData!$D$2 &lt;&gt; -1, 1 -MIN(1, ABS(C688 - (UserData!$D$2+UserData!$D$3) / 2) / ABS(UserData!$D$2- (UserData!$D$2+UserData!$D$3) / 2 )), 1)</f>
        <v>0.29645943027777499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1</v>
      </c>
      <c r="AQ688" t="b">
        <f>OR(H688&lt;=UserData!$D$14, UserData!$D$14=-1)</f>
        <v>1</v>
      </c>
      <c r="AR688" t="b">
        <f>OR(AH688&lt;=UserData!$D$13, UserData!$D$13=-1)</f>
        <v>1</v>
      </c>
      <c r="AS688" t="b">
        <f>AND(AQ688=TRUE,OR(I688=UserData!$D$15, UserData!$D$15=-1, UserData!$D$15=1))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1</v>
      </c>
      <c r="AY688" t="b">
        <f>AND(OR(P688&gt;=UserData!$D$21, UserData!$D$21=-1), OR(P688&lt;UserData!$D$22, UserData!$D$22=-1))</f>
        <v>1</v>
      </c>
      <c r="AZ688" t="b">
        <f>OR(Q688&lt;&gt;UserData!$D$24,UserData!$D$24=-1,UserData!$D$24=0)</f>
        <v>1</v>
      </c>
      <c r="BA688" s="12" t="b">
        <f>OR(R688=UserData!$D$23,UserData!$D$23=-1)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IF(AK688&gt;0, AJ688 * UserData!$D$35/2 + AK688 * UserData!$D$35/2 + COUNTIF(AL688:AO688,TRUE)/4 * UserData!$D$36 + COUNTIF(AP688:AS688,TRUE)/4 * UserData!$D$37 + COUNTIF(AT688:AW688,TRUE)/4 * UserData!$D$38 + COUNTIF(AX688:BA688,TRUE)/4 * UserData!$D$39 + COUNTIF(BB688:BL688,TRUE) * UserData!$D$40, 0)</f>
        <v>28.241148575694439</v>
      </c>
    </row>
    <row r="689" spans="1:66" x14ac:dyDescent="0.25">
      <c r="A689">
        <v>757</v>
      </c>
      <c r="B689" s="3">
        <v>2</v>
      </c>
      <c r="C689" s="28">
        <v>87088.009198051208</v>
      </c>
      <c r="D689">
        <v>45</v>
      </c>
      <c r="E689">
        <v>27</v>
      </c>
      <c r="F689">
        <v>7</v>
      </c>
      <c r="G689">
        <v>9.6933609999999994</v>
      </c>
      <c r="H689">
        <v>24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2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11</v>
      </c>
      <c r="AF689">
        <v>54</v>
      </c>
      <c r="AG689">
        <v>23</v>
      </c>
      <c r="AH689">
        <v>4.4000000000000004</v>
      </c>
      <c r="AJ689" t="b">
        <f>OR(AND(B689=1,UserData!$D$4=1), AND(B689=2,UserData!$D$5=1), AND(B689=3,UserData!$D$6=1), UserData!$D$4=-1)</f>
        <v>1</v>
      </c>
      <c r="AK689">
        <f>IF(UserData!$D$2 &lt;&gt; -1, 1 -MIN(1, ABS(C689 - (UserData!$D$2+UserData!$D$3) / 2) / ABS(UserData!$D$2- (UserData!$D$2+UserData!$D$3) / 2 )), 1)</f>
        <v>0.29655281086976348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1</v>
      </c>
      <c r="AQ689" t="b">
        <f>OR(H689&lt;=UserData!$D$14, UserData!$D$14=-1)</f>
        <v>1</v>
      </c>
      <c r="AR689" t="b">
        <f>OR(AH689&lt;=UserData!$D$13, UserData!$D$13=-1)</f>
        <v>1</v>
      </c>
      <c r="AS689" t="b">
        <f>AND(AQ689=TRUE,OR(I689=UserData!$D$15, UserData!$D$15=-1, UserData!$D$15=1))</f>
        <v>1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1</v>
      </c>
      <c r="AZ689" t="b">
        <f>OR(Q689&lt;&gt;UserData!$D$24,UserData!$D$24=-1,UserData!$D$24=0)</f>
        <v>1</v>
      </c>
      <c r="BA689" s="12" t="b">
        <f>OR(R689=UserData!$D$23,UserData!$D$23=-1)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IF(AK689&gt;0, AJ689 * UserData!$D$35/2 + AK689 * UserData!$D$35/2 + COUNTIF(AL689:AO689,TRUE)/4 * UserData!$D$36 + COUNTIF(AP689:AS689,TRUE)/4 * UserData!$D$37 + COUNTIF(AT689:AW689,TRUE)/4 * UserData!$D$38 + COUNTIF(AX689:BA689,TRUE)/4 * UserData!$D$39 + COUNTIF(BB689:BL689,TRUE) * UserData!$D$40, 0)</f>
        <v>28.24138202717441</v>
      </c>
    </row>
    <row r="690" spans="1:66" x14ac:dyDescent="0.25">
      <c r="A690">
        <v>768</v>
      </c>
      <c r="B690" s="3">
        <v>2</v>
      </c>
      <c r="C690" s="28">
        <v>87898.650357066042</v>
      </c>
      <c r="D690">
        <v>56</v>
      </c>
      <c r="E690">
        <v>30</v>
      </c>
      <c r="F690">
        <v>12</v>
      </c>
      <c r="G690">
        <v>14.18717</v>
      </c>
      <c r="H690">
        <v>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14</v>
      </c>
      <c r="P690">
        <v>1</v>
      </c>
      <c r="Q690">
        <v>1</v>
      </c>
      <c r="R690">
        <v>0</v>
      </c>
      <c r="S690">
        <v>1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1</v>
      </c>
      <c r="AE690">
        <v>14</v>
      </c>
      <c r="AF690">
        <v>54</v>
      </c>
      <c r="AG690">
        <v>23</v>
      </c>
      <c r="AH690">
        <v>4.4000000000000004</v>
      </c>
      <c r="AJ690" t="b">
        <f>OR(AND(B690=1,UserData!$D$4=1), AND(B690=2,UserData!$D$5=1), AND(B690=3,UserData!$D$6=1), UserData!$D$4=-1)</f>
        <v>1</v>
      </c>
      <c r="AK690">
        <f>IF(UserData!$D$2 &lt;&gt; -1, 1 -MIN(1, ABS(C690 - (UserData!$D$2+UserData!$D$3) / 2) / ABS(UserData!$D$2- (UserData!$D$2+UserData!$D$3) / 2 )), 1)</f>
        <v>0.30076389002226489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UserData!$D$15=1))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1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1</v>
      </c>
      <c r="AZ690" t="b">
        <f>OR(Q690&lt;&gt;UserData!$D$24,UserData!$D$24=-1,UserData!$D$24=0)</f>
        <v>1</v>
      </c>
      <c r="BA690" s="12" t="b">
        <f>OR(R690=UserData!$D$23,UserData!$D$23=-1)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IF(AK690&gt;0, AJ690 * UserData!$D$35/2 + AK690 * UserData!$D$35/2 + COUNTIF(AL690:AO690,TRUE)/4 * UserData!$D$36 + COUNTIF(AP690:AS690,TRUE)/4 * UserData!$D$37 + COUNTIF(AT690:AW690,TRUE)/4 * UserData!$D$38 + COUNTIF(AX690:BA690,TRUE)/4 * UserData!$D$39 + COUNTIF(BB690:BL690,TRUE) * UserData!$D$40, 0)</f>
        <v>27.001909725055661</v>
      </c>
    </row>
    <row r="691" spans="1:66" x14ac:dyDescent="0.25">
      <c r="A691">
        <v>291</v>
      </c>
      <c r="B691" s="3">
        <v>2</v>
      </c>
      <c r="C691" s="28">
        <v>87929.759192704965</v>
      </c>
      <c r="D691">
        <v>45</v>
      </c>
      <c r="E691">
        <v>30</v>
      </c>
      <c r="F691">
        <v>7</v>
      </c>
      <c r="G691">
        <v>8.1596969999999995</v>
      </c>
      <c r="H691">
        <v>5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1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8</v>
      </c>
      <c r="AF691">
        <v>19</v>
      </c>
      <c r="AG691">
        <v>31</v>
      </c>
      <c r="AH691">
        <v>5.4</v>
      </c>
      <c r="AJ691" t="b">
        <f>OR(AND(B691=1,UserData!$D$4=1), AND(B691=2,UserData!$D$5=1), AND(B691=3,UserData!$D$6=1), UserData!$D$4=-1)</f>
        <v>1</v>
      </c>
      <c r="AK691">
        <f>IF(UserData!$D$2 &lt;&gt; -1, 1 -MIN(1, ABS(C691 - (UserData!$D$2+UserData!$D$3) / 2) / ABS(UserData!$D$2- (UserData!$D$2+UserData!$D$3) / 2 )), 1)</f>
        <v>0.30092549268425772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1</v>
      </c>
      <c r="AQ691" t="b">
        <f>OR(H691&lt;=UserData!$D$14, UserData!$D$14=-1)</f>
        <v>1</v>
      </c>
      <c r="AR691" t="b">
        <f>OR(AH691&lt;=UserData!$D$13, UserData!$D$13=-1)</f>
        <v>1</v>
      </c>
      <c r="AS691" t="b">
        <f>AND(AQ691=TRUE,OR(I691=UserData!$D$15, UserData!$D$15=-1, UserData!$D$15=1))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1</v>
      </c>
      <c r="AY691" t="b">
        <f>AND(OR(P691&gt;=UserData!$D$21, UserData!$D$21=-1), OR(P691&lt;UserData!$D$22, UserData!$D$22=-1))</f>
        <v>1</v>
      </c>
      <c r="AZ691" t="b">
        <f>OR(Q691&lt;&gt;UserData!$D$24,UserData!$D$24=-1,UserData!$D$24=0)</f>
        <v>1</v>
      </c>
      <c r="BA691" s="12" t="b">
        <f>OR(R691=UserData!$D$23,UserData!$D$23=-1)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IF(AK691&gt;0, AJ691 * UserData!$D$35/2 + AK691 * UserData!$D$35/2 + COUNTIF(AL691:AO691,TRUE)/4 * UserData!$D$36 + COUNTIF(AP691:AS691,TRUE)/4 * UserData!$D$37 + COUNTIF(AT691:AW691,TRUE)/4 * UserData!$D$38 + COUNTIF(AX691:BA691,TRUE)/4 * UserData!$D$39 + COUNTIF(BB691:BL691,TRUE) * UserData!$D$40, 0)</f>
        <v>28.252313731710643</v>
      </c>
    </row>
    <row r="692" spans="1:66" x14ac:dyDescent="0.25">
      <c r="A692">
        <v>979</v>
      </c>
      <c r="B692" s="3">
        <v>2</v>
      </c>
      <c r="C692" s="28">
        <v>87930.149153847218</v>
      </c>
      <c r="D692">
        <v>44</v>
      </c>
      <c r="E692">
        <v>28</v>
      </c>
      <c r="F692">
        <v>6</v>
      </c>
      <c r="G692">
        <v>3.9476879999999999</v>
      </c>
      <c r="H692">
        <v>15</v>
      </c>
      <c r="I692">
        <v>1</v>
      </c>
      <c r="J692">
        <v>0</v>
      </c>
      <c r="K692">
        <v>0</v>
      </c>
      <c r="L692">
        <v>1</v>
      </c>
      <c r="M692">
        <v>1</v>
      </c>
      <c r="N692">
        <v>0</v>
      </c>
      <c r="O692">
        <v>5</v>
      </c>
      <c r="P692">
        <v>2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0</v>
      </c>
      <c r="AE692">
        <v>10</v>
      </c>
      <c r="AF692">
        <v>68</v>
      </c>
      <c r="AG692">
        <v>17</v>
      </c>
      <c r="AH692">
        <v>2.2999999999999998</v>
      </c>
      <c r="AJ692" t="b">
        <f>OR(AND(B692=1,UserData!$D$4=1), AND(B692=2,UserData!$D$5=1), AND(B692=3,UserData!$D$6=1), UserData!$D$4=-1)</f>
        <v>1</v>
      </c>
      <c r="AK692">
        <f>IF(UserData!$D$2 &lt;&gt; -1, 1 -MIN(1, ABS(C692 - (UserData!$D$2+UserData!$D$3) / 2) / ABS(UserData!$D$2- (UserData!$D$2+UserData!$D$3) / 2 )), 1)</f>
        <v>0.30092751843537846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OR(AH692&lt;=UserData!$D$13, UserData!$D$13=-1)</f>
        <v>1</v>
      </c>
      <c r="AS692" t="b">
        <f>AND(AQ692=TRUE,OR(I692=UserData!$D$15, UserData!$D$15=-1, UserData!$D$15=1))</f>
        <v>1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1</v>
      </c>
      <c r="AY692" t="b">
        <f>AND(OR(P692&gt;=UserData!$D$21, UserData!$D$21=-1), OR(P692&lt;UserData!$D$22, UserData!$D$22=-1))</f>
        <v>1</v>
      </c>
      <c r="AZ692" t="b">
        <f>OR(Q692&lt;&gt;UserData!$D$24,UserData!$D$24=-1,UserData!$D$24=0)</f>
        <v>1</v>
      </c>
      <c r="BA692" s="12" t="b">
        <f>OR(R692=UserData!$D$23,UserData!$D$23=-1)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IF(AK692&gt;0, AJ692 * UserData!$D$35/2 + AK692 * UserData!$D$35/2 + COUNTIF(AL692:AO692,TRUE)/4 * UserData!$D$36 + COUNTIF(AP692:AS692,TRUE)/4 * UserData!$D$37 + COUNTIF(AT692:AW692,TRUE)/4 * UserData!$D$38 + COUNTIF(AX692:BA692,TRUE)/4 * UserData!$D$39 + COUNTIF(BB692:BL692,TRUE) * UserData!$D$40, 0)</f>
        <v>28.252318796088446</v>
      </c>
    </row>
    <row r="693" spans="1:66" x14ac:dyDescent="0.25">
      <c r="A693">
        <v>663</v>
      </c>
      <c r="B693" s="3">
        <v>2</v>
      </c>
      <c r="C693" s="28">
        <v>88055.804697396452</v>
      </c>
      <c r="D693">
        <v>51</v>
      </c>
      <c r="E693">
        <v>31</v>
      </c>
      <c r="F693">
        <v>9</v>
      </c>
      <c r="G693">
        <v>1.7803310000000001</v>
      </c>
      <c r="H693">
        <v>10</v>
      </c>
      <c r="I693">
        <v>1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14</v>
      </c>
      <c r="P693">
        <v>1</v>
      </c>
      <c r="Q693">
        <v>1</v>
      </c>
      <c r="R693">
        <v>0</v>
      </c>
      <c r="S693">
        <v>0</v>
      </c>
      <c r="T693">
        <v>0</v>
      </c>
      <c r="U693">
        <v>1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3</v>
      </c>
      <c r="AD693">
        <v>1</v>
      </c>
      <c r="AE693">
        <v>11</v>
      </c>
      <c r="AF693">
        <v>46</v>
      </c>
      <c r="AG693">
        <v>31</v>
      </c>
      <c r="AH693">
        <v>14</v>
      </c>
      <c r="AJ693" t="b">
        <f>OR(AND(B693=1,UserData!$D$4=1), AND(B693=2,UserData!$D$5=1), AND(B693=3,UserData!$D$6=1), UserData!$D$4=-1)</f>
        <v>1</v>
      </c>
      <c r="AK693">
        <f>IF(UserData!$D$2 &lt;&gt; -1, 1 -MIN(1, ABS(C693 - (UserData!$D$2+UserData!$D$3) / 2) / ABS(UserData!$D$2- (UserData!$D$2+UserData!$D$3) / 2 )), 1)</f>
        <v>0.3015802677239533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OR(AH693&lt;=UserData!$D$13, UserData!$D$13=-1)</f>
        <v>0</v>
      </c>
      <c r="AS693" t="b">
        <f>AND(AQ693=TRUE,OR(I693=UserData!$D$15, UserData!$D$15=-1, UserData!$D$15=1))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1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1</v>
      </c>
      <c r="AZ693" t="b">
        <f>OR(Q693&lt;&gt;UserData!$D$24,UserData!$D$24=-1,UserData!$D$24=0)</f>
        <v>1</v>
      </c>
      <c r="BA693" s="12" t="b">
        <f>OR(R693=UserData!$D$23,UserData!$D$23=-1)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IF(AK693&gt;0, AJ693 * UserData!$D$35/2 + AK693 * UserData!$D$35/2 + COUNTIF(AL693:AO693,TRUE)/4 * UserData!$D$36 + COUNTIF(AP693:AS693,TRUE)/4 * UserData!$D$37 + COUNTIF(AT693:AW693,TRUE)/4 * UserData!$D$38 + COUNTIF(AX693:BA693,TRUE)/4 * UserData!$D$39 + COUNTIF(BB693:BL693,TRUE) * UserData!$D$40, 0)</f>
        <v>27.003950669309884</v>
      </c>
    </row>
    <row r="694" spans="1:66" x14ac:dyDescent="0.25">
      <c r="A694">
        <v>667</v>
      </c>
      <c r="B694" s="3">
        <v>2</v>
      </c>
      <c r="C694" s="28">
        <v>88055.804697396452</v>
      </c>
      <c r="D694">
        <v>51</v>
      </c>
      <c r="E694">
        <v>31</v>
      </c>
      <c r="F694">
        <v>9</v>
      </c>
      <c r="G694">
        <v>1.7803310000000001</v>
      </c>
      <c r="H694">
        <v>10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14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1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3</v>
      </c>
      <c r="AD694">
        <v>0</v>
      </c>
      <c r="AE694">
        <v>11</v>
      </c>
      <c r="AF694">
        <v>46</v>
      </c>
      <c r="AG694">
        <v>31</v>
      </c>
      <c r="AH694">
        <v>14</v>
      </c>
      <c r="AJ694" t="b">
        <f>OR(AND(B694=1,UserData!$D$4=1), AND(B694=2,UserData!$D$5=1), AND(B694=3,UserData!$D$6=1), UserData!$D$4=-1)</f>
        <v>1</v>
      </c>
      <c r="AK694">
        <f>IF(UserData!$D$2 &lt;&gt; -1, 1 -MIN(1, ABS(C694 - (UserData!$D$2+UserData!$D$3) / 2) / ABS(UserData!$D$2- (UserData!$D$2+UserData!$D$3) / 2 )), 1)</f>
        <v>0.3015802677239533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OR(AH694&lt;=UserData!$D$13, UserData!$D$13=-1)</f>
        <v>0</v>
      </c>
      <c r="AS694" t="b">
        <f>AND(AQ694=TRUE,OR(I694=UserData!$D$15, UserData!$D$15=-1, UserData!$D$15=1))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1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1</v>
      </c>
      <c r="AZ694" t="b">
        <f>OR(Q694&lt;&gt;UserData!$D$24,UserData!$D$24=-1,UserData!$D$24=0)</f>
        <v>1</v>
      </c>
      <c r="BA694" s="12" t="b">
        <f>OR(R694=UserData!$D$23,UserData!$D$23=-1)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IF(AK694&gt;0, AJ694 * UserData!$D$35/2 + AK694 * UserData!$D$35/2 + COUNTIF(AL694:AO694,TRUE)/4 * UserData!$D$36 + COUNTIF(AP694:AS694,TRUE)/4 * UserData!$D$37 + COUNTIF(AT694:AW694,TRUE)/4 * UserData!$D$38 + COUNTIF(AX694:BA694,TRUE)/4 * UserData!$D$39 + COUNTIF(BB694:BL694,TRUE) * UserData!$D$40, 0)</f>
        <v>27.003950669309884</v>
      </c>
    </row>
    <row r="695" spans="1:66" x14ac:dyDescent="0.25">
      <c r="A695">
        <v>309</v>
      </c>
      <c r="B695" s="3">
        <v>2</v>
      </c>
      <c r="C695" s="28">
        <v>88055.905332529932</v>
      </c>
      <c r="D695">
        <v>43</v>
      </c>
      <c r="E695">
        <v>28</v>
      </c>
      <c r="F695">
        <v>6</v>
      </c>
      <c r="G695">
        <v>8.7790739999999996</v>
      </c>
      <c r="H695">
        <v>5</v>
      </c>
      <c r="I695">
        <v>0</v>
      </c>
      <c r="J695">
        <v>0</v>
      </c>
      <c r="K695">
        <v>0</v>
      </c>
      <c r="L695">
        <v>1</v>
      </c>
      <c r="M695">
        <v>1</v>
      </c>
      <c r="N695">
        <v>0</v>
      </c>
      <c r="O695">
        <v>5</v>
      </c>
      <c r="P695">
        <v>4</v>
      </c>
      <c r="Q695">
        <v>0</v>
      </c>
      <c r="R695">
        <v>0</v>
      </c>
      <c r="S695">
        <v>1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1</v>
      </c>
      <c r="AD695">
        <v>0</v>
      </c>
      <c r="AE695">
        <v>9</v>
      </c>
      <c r="AF695">
        <v>19</v>
      </c>
      <c r="AG695">
        <v>31</v>
      </c>
      <c r="AH695">
        <v>5.4</v>
      </c>
      <c r="AJ695" t="b">
        <f>OR(AND(B695=1,UserData!$D$4=1), AND(B695=2,UserData!$D$5=1), AND(B695=3,UserData!$D$6=1), UserData!$D$4=-1)</f>
        <v>1</v>
      </c>
      <c r="AK695">
        <f>IF(UserData!$D$2 &lt;&gt; -1, 1 -MIN(1, ABS(C695 - (UserData!$D$2+UserData!$D$3) / 2) / ABS(UserData!$D$2- (UserData!$D$2+UserData!$D$3) / 2 )), 1)</f>
        <v>0.301580790498436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1</v>
      </c>
      <c r="AQ695" t="b">
        <f>OR(H695&lt;=UserData!$D$14, UserData!$D$14=-1)</f>
        <v>1</v>
      </c>
      <c r="AR695" t="b">
        <f>OR(AH695&lt;=UserData!$D$13, UserData!$D$13=-1)</f>
        <v>1</v>
      </c>
      <c r="AS695" t="b">
        <f>AND(AQ695=TRUE,OR(I695=UserData!$D$15, UserData!$D$15=-1, UserData!$D$15=1))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1</v>
      </c>
      <c r="AY695" t="b">
        <f>AND(OR(P695&gt;=UserData!$D$21, UserData!$D$21=-1), OR(P695&lt;UserData!$D$22, UserData!$D$22=-1))</f>
        <v>1</v>
      </c>
      <c r="AZ695" t="b">
        <f>OR(Q695&lt;&gt;UserData!$D$24,UserData!$D$24=-1,UserData!$D$24=0)</f>
        <v>1</v>
      </c>
      <c r="BA695" s="12" t="b">
        <f>OR(R695=UserData!$D$23,UserData!$D$23=-1)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IF(AK695&gt;0, AJ695 * UserData!$D$35/2 + AK695 * UserData!$D$35/2 + COUNTIF(AL695:AO695,TRUE)/4 * UserData!$D$36 + COUNTIF(AP695:AS695,TRUE)/4 * UserData!$D$37 + COUNTIF(AT695:AW695,TRUE)/4 * UserData!$D$38 + COUNTIF(AX695:BA695,TRUE)/4 * UserData!$D$39 + COUNTIF(BB695:BL695,TRUE) * UserData!$D$40, 0)</f>
        <v>28.253951976246089</v>
      </c>
    </row>
    <row r="696" spans="1:66" x14ac:dyDescent="0.25">
      <c r="A696">
        <v>1045</v>
      </c>
      <c r="B696" s="3">
        <v>2</v>
      </c>
      <c r="C696" s="28">
        <v>88399.712686693907</v>
      </c>
      <c r="D696">
        <v>54</v>
      </c>
      <c r="E696">
        <v>30</v>
      </c>
      <c r="F696">
        <v>10</v>
      </c>
      <c r="G696">
        <v>16.550051</v>
      </c>
      <c r="H696">
        <v>21</v>
      </c>
      <c r="I696">
        <v>1</v>
      </c>
      <c r="J696">
        <v>1</v>
      </c>
      <c r="K696">
        <v>0</v>
      </c>
      <c r="L696">
        <v>1</v>
      </c>
      <c r="M696">
        <v>1</v>
      </c>
      <c r="N696">
        <v>1</v>
      </c>
      <c r="O696">
        <v>16</v>
      </c>
      <c r="P696">
        <v>4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14</v>
      </c>
      <c r="AF696">
        <v>75</v>
      </c>
      <c r="AG696">
        <v>23</v>
      </c>
      <c r="AH696">
        <v>6.3</v>
      </c>
      <c r="AJ696" t="b">
        <f>OR(AND(B696=1,UserData!$D$4=1), AND(B696=2,UserData!$D$5=1), AND(B696=3,UserData!$D$6=1), UserData!$D$4=-1)</f>
        <v>1</v>
      </c>
      <c r="AK696">
        <f>IF(UserData!$D$2 &lt;&gt; -1, 1 -MIN(1, ABS(C696 - (UserData!$D$2+UserData!$D$3) / 2) / ABS(UserData!$D$2- (UserData!$D$2+UserData!$D$3) / 2 )), 1)</f>
        <v>0.30336678417208085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OR(AH696&lt;=UserData!$D$13, UserData!$D$13=-1)</f>
        <v>1</v>
      </c>
      <c r="AS696" t="b">
        <f>AND(AQ696=TRUE,OR(I696=UserData!$D$15, UserData!$D$15=-1, UserData!$D$15=1))</f>
        <v>1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1</v>
      </c>
      <c r="AZ696" t="b">
        <f>OR(Q696&lt;&gt;UserData!$D$24,UserData!$D$24=-1,UserData!$D$24=0)</f>
        <v>1</v>
      </c>
      <c r="BA696" s="12" t="b">
        <f>OR(R696=UserData!$D$23,UserData!$D$23=-1)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IF(AK696&gt;0, AJ696 * UserData!$D$35/2 + AK696 * UserData!$D$35/2 + COUNTIF(AL696:AO696,TRUE)/4 * UserData!$D$36 + COUNTIF(AP696:AS696,TRUE)/4 * UserData!$D$37 + COUNTIF(AT696:AW696,TRUE)/4 * UserData!$D$38 + COUNTIF(AX696:BA696,TRUE)/4 * UserData!$D$39 + COUNTIF(BB696:BL696,TRUE) * UserData!$D$40, 0)</f>
        <v>27.008416960430203</v>
      </c>
    </row>
    <row r="697" spans="1:66" x14ac:dyDescent="0.25">
      <c r="A697">
        <v>670</v>
      </c>
      <c r="B697" s="3">
        <v>2</v>
      </c>
      <c r="C697" s="28">
        <v>88755.961059235109</v>
      </c>
      <c r="D697">
        <v>44</v>
      </c>
      <c r="E697">
        <v>29</v>
      </c>
      <c r="F697">
        <v>7</v>
      </c>
      <c r="G697">
        <v>16.063289999999999</v>
      </c>
      <c r="H697">
        <v>11</v>
      </c>
      <c r="I697">
        <v>1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9</v>
      </c>
      <c r="P697">
        <v>3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48</v>
      </c>
      <c r="AG697">
        <v>19</v>
      </c>
      <c r="AH697">
        <v>2.2000000000000002</v>
      </c>
      <c r="AJ697" t="b">
        <f>OR(AND(B697=1,UserData!$D$4=1), AND(B697=2,UserData!$D$5=1), AND(B697=3,UserData!$D$6=1), UserData!$D$4=-1)</f>
        <v>1</v>
      </c>
      <c r="AK697">
        <f>IF(UserData!$D$2 &lt;&gt; -1, 1 -MIN(1, ABS(C697 - (UserData!$D$2+UserData!$D$3) / 2) / ABS(UserData!$D$2- (UserData!$D$2+UserData!$D$3) / 2 )), 1)</f>
        <v>0.30521740584116064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OR(AH697&lt;=UserData!$D$13, UserData!$D$13=-1)</f>
        <v>1</v>
      </c>
      <c r="AS697" t="b">
        <f>AND(AQ697=TRUE,OR(I697=UserData!$D$15, UserData!$D$15=-1, UserData!$D$15=1))</f>
        <v>1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1</v>
      </c>
      <c r="AY697" t="b">
        <f>AND(OR(P697&gt;=UserData!$D$21, UserData!$D$21=-1), OR(P697&lt;UserData!$D$22, UserData!$D$22=-1))</f>
        <v>1</v>
      </c>
      <c r="AZ697" t="b">
        <f>OR(Q697&lt;&gt;UserData!$D$24,UserData!$D$24=-1,UserData!$D$24=0)</f>
        <v>1</v>
      </c>
      <c r="BA697" s="12" t="b">
        <f>OR(R697=UserData!$D$23,UserData!$D$23=-1)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IF(AK697&gt;0, AJ697 * UserData!$D$35/2 + AK697 * UserData!$D$35/2 + COUNTIF(AL697:AO697,TRUE)/4 * UserData!$D$36 + COUNTIF(AP697:AS697,TRUE)/4 * UserData!$D$37 + COUNTIF(AT697:AW697,TRUE)/4 * UserData!$D$38 + COUNTIF(AX697:BA697,TRUE)/4 * UserData!$D$39 + COUNTIF(BB697:BL697,TRUE) * UserData!$D$40, 0)</f>
        <v>27.013043514602902</v>
      </c>
    </row>
    <row r="698" spans="1:66" x14ac:dyDescent="0.25">
      <c r="A698">
        <v>254</v>
      </c>
      <c r="B698" s="3">
        <v>2</v>
      </c>
      <c r="C698" s="28">
        <v>89313.882239282684</v>
      </c>
      <c r="D698">
        <v>44</v>
      </c>
      <c r="E698">
        <v>29</v>
      </c>
      <c r="F698">
        <v>6</v>
      </c>
      <c r="G698">
        <v>11.843209999999999</v>
      </c>
      <c r="H698">
        <v>10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5</v>
      </c>
      <c r="AD698">
        <v>0</v>
      </c>
      <c r="AE698">
        <v>9</v>
      </c>
      <c r="AF698">
        <v>16</v>
      </c>
      <c r="AG698">
        <v>37</v>
      </c>
      <c r="AH698">
        <v>10</v>
      </c>
      <c r="AJ698" t="b">
        <f>OR(AND(B698=1,UserData!$D$4=1), AND(B698=2,UserData!$D$5=1), AND(B698=3,UserData!$D$6=1), UserData!$D$4=-1)</f>
        <v>1</v>
      </c>
      <c r="AK698">
        <f>IF(UserData!$D$2 &lt;&gt; -1, 1 -MIN(1, ABS(C698 - (UserData!$D$2+UserData!$D$3) / 2) / ABS(UserData!$D$2- (UserData!$D$2+UserData!$D$3) / 2 )), 1)</f>
        <v>0.30811566757375342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OR(AH698&lt;=UserData!$D$13, UserData!$D$13=-1)</f>
        <v>1</v>
      </c>
      <c r="AS698" t="b">
        <f>AND(AQ698=TRUE,OR(I698=UserData!$D$15, UserData!$D$15=-1, UserData!$D$15=1))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1</v>
      </c>
      <c r="AY698" t="b">
        <f>AND(OR(P698&gt;=UserData!$D$21, UserData!$D$21=-1), OR(P698&lt;UserData!$D$22, UserData!$D$22=-1))</f>
        <v>1</v>
      </c>
      <c r="AZ698" t="b">
        <f>OR(Q698&lt;&gt;UserData!$D$24,UserData!$D$24=-1,UserData!$D$24=0)</f>
        <v>1</v>
      </c>
      <c r="BA698" s="12" t="b">
        <f>OR(R698=UserData!$D$23,UserData!$D$23=-1)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IF(AK698&gt;0, AJ698 * UserData!$D$35/2 + AK698 * UserData!$D$35/2 + COUNTIF(AL698:AO698,TRUE)/4 * UserData!$D$36 + COUNTIF(AP698:AS698,TRUE)/4 * UserData!$D$37 + COUNTIF(AT698:AW698,TRUE)/4 * UserData!$D$38 + COUNTIF(AX698:BA698,TRUE)/4 * UserData!$D$39 + COUNTIF(BB698:BL698,TRUE) * UserData!$D$40, 0)</f>
        <v>27.020289168934383</v>
      </c>
    </row>
    <row r="699" spans="1:66" x14ac:dyDescent="0.25">
      <c r="A699">
        <v>1</v>
      </c>
      <c r="B699" s="3">
        <v>2</v>
      </c>
      <c r="C699" s="28">
        <v>90370.664355413115</v>
      </c>
      <c r="D699">
        <v>45</v>
      </c>
      <c r="E699">
        <v>28</v>
      </c>
      <c r="F699">
        <v>6</v>
      </c>
      <c r="G699">
        <v>1.838033</v>
      </c>
      <c r="H699">
        <v>18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5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4</v>
      </c>
      <c r="AD699">
        <v>0</v>
      </c>
      <c r="AE699">
        <v>11</v>
      </c>
      <c r="AF699">
        <v>1</v>
      </c>
      <c r="AG699">
        <v>11</v>
      </c>
      <c r="AH699">
        <v>3.1</v>
      </c>
      <c r="AJ699" t="b">
        <f>OR(AND(B699=1,UserData!$D$4=1), AND(B699=2,UserData!$D$5=1), AND(B699=3,UserData!$D$6=1), UserData!$D$4=-1)</f>
        <v>1</v>
      </c>
      <c r="AK699">
        <f>IF(UserData!$D$2 &lt;&gt; -1, 1 -MIN(1, ABS(C699 - (UserData!$D$2+UserData!$D$3) / 2) / ABS(UserData!$D$2- (UserData!$D$2+UserData!$D$3) / 2 )), 1)</f>
        <v>0.3136053877643511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OR(AH699&lt;=UserData!$D$13, UserData!$D$13=-1)</f>
        <v>1</v>
      </c>
      <c r="AS699" t="b">
        <f>AND(AQ699=TRUE,OR(I699=UserData!$D$15, UserData!$D$15=-1, UserData!$D$15=1))</f>
        <v>1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1</v>
      </c>
      <c r="AY699" t="b">
        <f>AND(OR(P699&gt;=UserData!$D$21, UserData!$D$21=-1), OR(P699&lt;UserData!$D$22, UserData!$D$22=-1))</f>
        <v>1</v>
      </c>
      <c r="AZ699" t="b">
        <f>OR(Q699&lt;&gt;UserData!$D$24,UserData!$D$24=-1,UserData!$D$24=0)</f>
        <v>1</v>
      </c>
      <c r="BA699" s="12" t="b">
        <f>OR(R699=UserData!$D$23,UserData!$D$23=-1)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IF(AK699&gt;0, AJ699 * UserData!$D$35/2 + AK699 * UserData!$D$35/2 + COUNTIF(AL699:AO699,TRUE)/4 * UserData!$D$36 + COUNTIF(AP699:AS699,TRUE)/4 * UserData!$D$37 + COUNTIF(AT699:AW699,TRUE)/4 * UserData!$D$38 + COUNTIF(AX699:BA699,TRUE)/4 * UserData!$D$39 + COUNTIF(BB699:BL699,TRUE) * UserData!$D$40, 0)</f>
        <v>28.28401346941088</v>
      </c>
    </row>
    <row r="700" spans="1:66" x14ac:dyDescent="0.25">
      <c r="A700">
        <v>260</v>
      </c>
      <c r="B700" s="3">
        <v>1</v>
      </c>
      <c r="C700" s="28">
        <v>90571.43144671811</v>
      </c>
      <c r="D700">
        <v>39</v>
      </c>
      <c r="E700">
        <v>24</v>
      </c>
      <c r="F700">
        <v>7</v>
      </c>
      <c r="G700">
        <v>11.97612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14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8</v>
      </c>
      <c r="AF700">
        <v>16</v>
      </c>
      <c r="AG700">
        <v>37</v>
      </c>
      <c r="AH700">
        <v>10</v>
      </c>
      <c r="AJ700" t="b">
        <f>OR(AND(B700=1,UserData!$D$4=1), AND(B700=2,UserData!$D$5=1), AND(B700=3,UserData!$D$6=1), UserData!$D$4=-1)</f>
        <v>1</v>
      </c>
      <c r="AK700">
        <f>IF(UserData!$D$2 &lt;&gt; -1, 1 -MIN(1, ABS(C700 - (UserData!$D$2+UserData!$D$3) / 2) / ABS(UserData!$D$2- (UserData!$D$2+UserData!$D$3) / 2 )), 1)</f>
        <v>0.31464832285751898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OR(AH700&lt;=UserData!$D$13, UserData!$D$13=-1)</f>
        <v>1</v>
      </c>
      <c r="AS700" t="b">
        <f>AND(AQ700=TRUE,OR(I700=UserData!$D$15, UserData!$D$15=-1, UserData!$D$15=1))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1</v>
      </c>
      <c r="AZ700" t="b">
        <f>OR(Q700&lt;&gt;UserData!$D$24,UserData!$D$24=-1,UserData!$D$24=0)</f>
        <v>1</v>
      </c>
      <c r="BA700" s="12" t="b">
        <f>OR(R700=UserData!$D$23,UserData!$D$23=-1)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IF(AK700&gt;0, AJ700 * UserData!$D$35/2 + AK700 * UserData!$D$35/2 + COUNTIF(AL700:AO700,TRUE)/4 * UserData!$D$36 + COUNTIF(AP700:AS700,TRUE)/4 * UserData!$D$37 + COUNTIF(AT700:AW700,TRUE)/4 * UserData!$D$38 + COUNTIF(AX700:BA700,TRUE)/4 * UserData!$D$39 + COUNTIF(BB700:BL700,TRUE) * UserData!$D$40, 0)</f>
        <v>27.036620807143798</v>
      </c>
    </row>
    <row r="701" spans="1:66" x14ac:dyDescent="0.25">
      <c r="A701">
        <v>171</v>
      </c>
      <c r="B701" s="3">
        <v>2</v>
      </c>
      <c r="C701" s="28">
        <v>90571.582399418345</v>
      </c>
      <c r="D701">
        <v>53</v>
      </c>
      <c r="E701">
        <v>31</v>
      </c>
      <c r="F701">
        <v>9</v>
      </c>
      <c r="G701">
        <v>15.34859</v>
      </c>
      <c r="H701">
        <v>15</v>
      </c>
      <c r="I701">
        <v>1</v>
      </c>
      <c r="J701">
        <v>0</v>
      </c>
      <c r="K701">
        <v>1</v>
      </c>
      <c r="L701">
        <v>1</v>
      </c>
      <c r="M701">
        <v>1</v>
      </c>
      <c r="N701">
        <v>0</v>
      </c>
      <c r="O701">
        <v>12</v>
      </c>
      <c r="P701">
        <v>10</v>
      </c>
      <c r="Q701">
        <v>0</v>
      </c>
      <c r="R701">
        <v>0</v>
      </c>
      <c r="S701">
        <v>0</v>
      </c>
      <c r="T701">
        <v>1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2</v>
      </c>
      <c r="AD701">
        <v>1</v>
      </c>
      <c r="AE701">
        <v>13</v>
      </c>
      <c r="AF701">
        <v>11</v>
      </c>
      <c r="AG701">
        <v>21</v>
      </c>
      <c r="AH701">
        <v>7.5</v>
      </c>
      <c r="AJ701" t="b">
        <f>OR(AND(B701=1,UserData!$D$4=1), AND(B701=2,UserData!$D$5=1), AND(B701=3,UserData!$D$6=1), UserData!$D$4=-1)</f>
        <v>1</v>
      </c>
      <c r="AK701">
        <f>IF(UserData!$D$2 &lt;&gt; -1, 1 -MIN(1, ABS(C701 - (UserData!$D$2+UserData!$D$3) / 2) / ABS(UserData!$D$2- (UserData!$D$2+UserData!$D$3) / 2 )), 1)</f>
        <v>0.3146491070192432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OR(AH701&lt;=UserData!$D$13, UserData!$D$13=-1)</f>
        <v>1</v>
      </c>
      <c r="AS701" t="b">
        <f>AND(AQ701=TRUE,OR(I701=UserData!$D$15, UserData!$D$15=-1, UserData!$D$15=1))</f>
        <v>1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OR(R701=UserData!$D$23,UserData!$D$23=-1)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IF(AK701&gt;0, AJ701 * UserData!$D$35/2 + AK701 * UserData!$D$35/2 + COUNTIF(AL701:AO701,TRUE)/4 * UserData!$D$36 + COUNTIF(AP701:AS701,TRUE)/4 * UserData!$D$37 + COUNTIF(AT701:AW701,TRUE)/4 * UserData!$D$38 + COUNTIF(AX701:BA701,TRUE)/4 * UserData!$D$39 + COUNTIF(BB701:BL701,TRUE) * UserData!$D$40, 0)</f>
        <v>27.03662276754811</v>
      </c>
    </row>
    <row r="702" spans="1:66" x14ac:dyDescent="0.25">
      <c r="A702">
        <v>238</v>
      </c>
      <c r="B702" s="3">
        <v>2</v>
      </c>
      <c r="C702" s="28">
        <v>90571.620137593403</v>
      </c>
      <c r="D702">
        <v>45</v>
      </c>
      <c r="E702">
        <v>29</v>
      </c>
      <c r="F702">
        <v>5</v>
      </c>
      <c r="G702">
        <v>8.9863959999999992</v>
      </c>
      <c r="H702">
        <v>5</v>
      </c>
      <c r="I702">
        <v>0</v>
      </c>
      <c r="J702">
        <v>0</v>
      </c>
      <c r="K702">
        <v>1</v>
      </c>
      <c r="L702">
        <v>1</v>
      </c>
      <c r="M702">
        <v>1</v>
      </c>
      <c r="N702">
        <v>0</v>
      </c>
      <c r="O702">
        <v>5</v>
      </c>
      <c r="P702">
        <v>2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15</v>
      </c>
      <c r="AG702">
        <v>29</v>
      </c>
      <c r="AH702">
        <v>8.8000000000000007</v>
      </c>
      <c r="AJ702" t="b">
        <f>OR(AND(B702=1,UserData!$D$4=1), AND(B702=2,UserData!$D$5=1), AND(B702=3,UserData!$D$6=1), UserData!$D$4=-1)</f>
        <v>1</v>
      </c>
      <c r="AK702">
        <f>IF(UserData!$D$2 &lt;&gt; -1, 1 -MIN(1, ABS(C702 - (UserData!$D$2+UserData!$D$3) / 2) / ABS(UserData!$D$2- (UserData!$D$2+UserData!$D$3) / 2 )), 1)</f>
        <v>0.31464930305967431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OR(AH702&lt;=UserData!$D$13, UserData!$D$13=-1)</f>
        <v>1</v>
      </c>
      <c r="AS702" t="b">
        <f>AND(AQ702=TRUE,OR(I702=UserData!$D$15, UserData!$D$15=-1, UserData!$D$15=1))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1</v>
      </c>
      <c r="AY702" t="b">
        <f>AND(OR(P702&gt;=UserData!$D$21, UserData!$D$21=-1), OR(P702&lt;UserData!$D$22, UserData!$D$22=-1))</f>
        <v>1</v>
      </c>
      <c r="AZ702" t="b">
        <f>OR(Q702&lt;&gt;UserData!$D$24,UserData!$D$24=-1,UserData!$D$24=0)</f>
        <v>1</v>
      </c>
      <c r="BA702" s="12" t="b">
        <f>OR(R702=UserData!$D$23,UserData!$D$23=-1)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IF(AK702&gt;0, AJ702 * UserData!$D$35/2 + AK702 * UserData!$D$35/2 + COUNTIF(AL702:AO702,TRUE)/4 * UserData!$D$36 + COUNTIF(AP702:AS702,TRUE)/4 * UserData!$D$37 + COUNTIF(AT702:AW702,TRUE)/4 * UserData!$D$38 + COUNTIF(AX702:BA702,TRUE)/4 * UserData!$D$39 + COUNTIF(BB702:BL702,TRUE) * UserData!$D$40, 0)</f>
        <v>28.286623257649186</v>
      </c>
    </row>
    <row r="703" spans="1:66" x14ac:dyDescent="0.25">
      <c r="A703">
        <v>308</v>
      </c>
      <c r="B703" s="3">
        <v>2</v>
      </c>
      <c r="C703" s="28">
        <v>90571.695613943506</v>
      </c>
      <c r="D703">
        <v>43</v>
      </c>
      <c r="E703">
        <v>28</v>
      </c>
      <c r="F703">
        <v>6</v>
      </c>
      <c r="G703">
        <v>8.8777690000000007</v>
      </c>
      <c r="H703">
        <v>7</v>
      </c>
      <c r="I703">
        <v>0</v>
      </c>
      <c r="J703">
        <v>1</v>
      </c>
      <c r="K703">
        <v>1</v>
      </c>
      <c r="L703">
        <v>1</v>
      </c>
      <c r="M703">
        <v>1</v>
      </c>
      <c r="N703">
        <v>0</v>
      </c>
      <c r="O703">
        <v>5</v>
      </c>
      <c r="P703">
        <v>3</v>
      </c>
      <c r="Q703">
        <v>0</v>
      </c>
      <c r="R703">
        <v>0</v>
      </c>
      <c r="S703">
        <v>1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0</v>
      </c>
      <c r="AE703">
        <v>9</v>
      </c>
      <c r="AF703">
        <v>19</v>
      </c>
      <c r="AG703">
        <v>31</v>
      </c>
      <c r="AH703">
        <v>5.4</v>
      </c>
      <c r="AJ703" t="b">
        <f>OR(AND(B703=1,UserData!$D$4=1), AND(B703=2,UserData!$D$5=1), AND(B703=3,UserData!$D$6=1), UserData!$D$4=-1)</f>
        <v>1</v>
      </c>
      <c r="AK703">
        <f>IF(UserData!$D$2 &lt;&gt; -1, 1 -MIN(1, ABS(C703 - (UserData!$D$2+UserData!$D$3) / 2) / ABS(UserData!$D$2- (UserData!$D$2+UserData!$D$3) / 2 )), 1)</f>
        <v>0.3146496951405362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1</v>
      </c>
      <c r="AQ703" t="b">
        <f>OR(H703&lt;=UserData!$D$14, UserData!$D$14=-1)</f>
        <v>1</v>
      </c>
      <c r="AR703" t="b">
        <f>OR(AH703&lt;=UserData!$D$13, UserData!$D$13=-1)</f>
        <v>1</v>
      </c>
      <c r="AS703" t="b">
        <f>AND(AQ703=TRUE,OR(I703=UserData!$D$15, UserData!$D$15=-1, UserData!$D$15=1))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1</v>
      </c>
      <c r="AY703" t="b">
        <f>AND(OR(P703&gt;=UserData!$D$21, UserData!$D$21=-1), OR(P703&lt;UserData!$D$22, UserData!$D$22=-1))</f>
        <v>1</v>
      </c>
      <c r="AZ703" t="b">
        <f>OR(Q703&lt;&gt;UserData!$D$24,UserData!$D$24=-1,UserData!$D$24=0)</f>
        <v>1</v>
      </c>
      <c r="BA703" s="12" t="b">
        <f>OR(R703=UserData!$D$23,UserData!$D$23=-1)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IF(AK703&gt;0, AJ703 * UserData!$D$35/2 + AK703 * UserData!$D$35/2 + COUNTIF(AL703:AO703,TRUE)/4 * UserData!$D$36 + COUNTIF(AP703:AS703,TRUE)/4 * UserData!$D$37 + COUNTIF(AT703:AW703,TRUE)/4 * UserData!$D$38 + COUNTIF(AX703:BA703,TRUE)/4 * UserData!$D$39 + COUNTIF(BB703:BL703,TRUE) * UserData!$D$40, 0)</f>
        <v>28.286624237851342</v>
      </c>
    </row>
    <row r="704" spans="1:66" x14ac:dyDescent="0.25">
      <c r="A704">
        <v>1028</v>
      </c>
      <c r="B704" s="3">
        <v>2</v>
      </c>
      <c r="C704" s="28">
        <v>90797.797600103659</v>
      </c>
      <c r="D704">
        <v>44</v>
      </c>
      <c r="E704">
        <v>29</v>
      </c>
      <c r="F704">
        <v>6</v>
      </c>
      <c r="G704">
        <v>17.274539999999998</v>
      </c>
      <c r="H704">
        <v>9</v>
      </c>
      <c r="I704">
        <v>1</v>
      </c>
      <c r="J704">
        <v>0</v>
      </c>
      <c r="K704">
        <v>1</v>
      </c>
      <c r="L704">
        <v>1</v>
      </c>
      <c r="M704">
        <v>1</v>
      </c>
      <c r="N704">
        <v>0</v>
      </c>
      <c r="O704">
        <v>9</v>
      </c>
      <c r="P704">
        <v>5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73</v>
      </c>
      <c r="AG704">
        <v>41</v>
      </c>
      <c r="AH704">
        <v>14</v>
      </c>
      <c r="AJ704" t="b">
        <f>OR(AND(B704=1,UserData!$D$4=1), AND(B704=2,UserData!$D$5=1), AND(B704=3,UserData!$D$6=1), UserData!$D$4=-1)</f>
        <v>1</v>
      </c>
      <c r="AK704">
        <f>IF(UserData!$D$2 &lt;&gt; -1, 1 -MIN(1, ABS(C704 - (UserData!$D$2+UserData!$D$3) / 2) / ABS(UserData!$D$2- (UserData!$D$2+UserData!$D$3) / 2 )), 1)</f>
        <v>0.31582423870974674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OR(AH704&lt;=UserData!$D$13, UserData!$D$13=-1)</f>
        <v>0</v>
      </c>
      <c r="AS704" t="b">
        <f>AND(AQ704=TRUE,OR(I704=UserData!$D$15, UserData!$D$15=-1, UserData!$D$15=1))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1</v>
      </c>
      <c r="AY704" t="b">
        <f>AND(OR(P704&gt;=UserData!$D$21, UserData!$D$21=-1), OR(P704&lt;UserData!$D$22, UserData!$D$22=-1))</f>
        <v>1</v>
      </c>
      <c r="AZ704" t="b">
        <f>OR(Q704&lt;&gt;UserData!$D$24,UserData!$D$24=-1,UserData!$D$24=0)</f>
        <v>1</v>
      </c>
      <c r="BA704" s="12" t="b">
        <f>OR(R704=UserData!$D$23,UserData!$D$23=-1)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IF(AK704&gt;0, AJ704 * UserData!$D$35/2 + AK704 * UserData!$D$35/2 + COUNTIF(AL704:AO704,TRUE)/4 * UserData!$D$36 + COUNTIF(AP704:AS704,TRUE)/4 * UserData!$D$37 + COUNTIF(AT704:AW704,TRUE)/4 * UserData!$D$38 + COUNTIF(AX704:BA704,TRUE)/4 * UserData!$D$39 + COUNTIF(BB704:BL704,TRUE) * UserData!$D$40, 0)</f>
        <v>25.789560596774365</v>
      </c>
    </row>
    <row r="705" spans="1:66" x14ac:dyDescent="0.25">
      <c r="A705">
        <v>836</v>
      </c>
      <c r="B705" s="3">
        <v>2</v>
      </c>
      <c r="C705" s="28">
        <v>90877.878007575317</v>
      </c>
      <c r="D705">
        <v>46</v>
      </c>
      <c r="E705">
        <v>31</v>
      </c>
      <c r="F705">
        <v>8</v>
      </c>
      <c r="G705">
        <v>16.844231000000001</v>
      </c>
      <c r="H705">
        <v>14</v>
      </c>
      <c r="I705">
        <v>1</v>
      </c>
      <c r="J705">
        <v>0</v>
      </c>
      <c r="K705">
        <v>1</v>
      </c>
      <c r="L705">
        <v>1</v>
      </c>
      <c r="M705">
        <v>1</v>
      </c>
      <c r="N705">
        <v>0</v>
      </c>
      <c r="O705">
        <v>14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7</v>
      </c>
      <c r="AF705">
        <v>58</v>
      </c>
      <c r="AG705">
        <v>31</v>
      </c>
      <c r="AH705">
        <v>16</v>
      </c>
      <c r="AJ705" t="b">
        <f>OR(AND(B705=1,UserData!$D$4=1), AND(B705=2,UserData!$D$5=1), AND(B705=3,UserData!$D$6=1), UserData!$D$4=-1)</f>
        <v>1</v>
      </c>
      <c r="AK705">
        <f>IF(UserData!$D$2 &lt;&gt; -1, 1 -MIN(1, ABS(C705 - (UserData!$D$2+UserData!$D$3) / 2) / ABS(UserData!$D$2- (UserData!$D$2+UserData!$D$3) / 2 )), 1)</f>
        <v>0.31624023650442756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OR(AH705&lt;=UserData!$D$13, UserData!$D$13=-1)</f>
        <v>0</v>
      </c>
      <c r="AS705" t="b">
        <f>AND(AQ705=TRUE,OR(I705=UserData!$D$15, UserData!$D$15=-1, UserData!$D$15=1))</f>
        <v>1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1</v>
      </c>
      <c r="AZ705" t="b">
        <f>OR(Q705&lt;&gt;UserData!$D$24,UserData!$D$24=-1,UserData!$D$24=0)</f>
        <v>1</v>
      </c>
      <c r="BA705" s="12" t="b">
        <f>OR(R705=UserData!$D$23,UserData!$D$23=-1)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IF(AK705&gt;0, AJ705 * UserData!$D$35/2 + AK705 * UserData!$D$35/2 + COUNTIF(AL705:AO705,TRUE)/4 * UserData!$D$36 + COUNTIF(AP705:AS705,TRUE)/4 * UserData!$D$37 + COUNTIF(AT705:AW705,TRUE)/4 * UserData!$D$38 + COUNTIF(AX705:BA705,TRUE)/4 * UserData!$D$39 + COUNTIF(BB705:BL705,TRUE) * UserData!$D$40, 0)</f>
        <v>25.790600591261068</v>
      </c>
    </row>
    <row r="706" spans="1:66" x14ac:dyDescent="0.25">
      <c r="A706">
        <v>1156</v>
      </c>
      <c r="B706" s="3">
        <v>2</v>
      </c>
      <c r="C706" s="28">
        <v>91461.486305445258</v>
      </c>
      <c r="D706">
        <v>45</v>
      </c>
      <c r="E706">
        <v>29</v>
      </c>
      <c r="F706">
        <v>5</v>
      </c>
      <c r="G706">
        <v>8.2714990000000004</v>
      </c>
      <c r="H706">
        <v>10</v>
      </c>
      <c r="I706">
        <v>1</v>
      </c>
      <c r="J706">
        <v>1</v>
      </c>
      <c r="K706">
        <v>1</v>
      </c>
      <c r="L706">
        <v>1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1</v>
      </c>
      <c r="AE706">
        <v>11</v>
      </c>
      <c r="AF706">
        <v>84</v>
      </c>
      <c r="AG706">
        <v>24</v>
      </c>
      <c r="AH706">
        <v>6.2</v>
      </c>
      <c r="AJ706" t="b">
        <f>OR(AND(B706=1,UserData!$D$4=1), AND(B706=2,UserData!$D$5=1), AND(B706=3,UserData!$D$6=1), UserData!$D$4=-1)</f>
        <v>1</v>
      </c>
      <c r="AK706">
        <f>IF(UserData!$D$2 &lt;&gt; -1, 1 -MIN(1, ABS(C706 - (UserData!$D$2+UserData!$D$3) / 2) / ABS(UserData!$D$2- (UserData!$D$2+UserData!$D$3) / 2 )), 1)</f>
        <v>0.31927193642375273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OR(AH706&lt;=UserData!$D$13, UserData!$D$13=-1)</f>
        <v>1</v>
      </c>
      <c r="AS706" t="b">
        <f>AND(AQ706=TRUE,OR(I706=UserData!$D$15, UserData!$D$15=-1, UserData!$D$15=1))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1</v>
      </c>
      <c r="AY706" t="b">
        <f>AND(OR(P706&gt;=UserData!$D$21, UserData!$D$21=-1), OR(P706&lt;UserData!$D$22, UserData!$D$22=-1))</f>
        <v>1</v>
      </c>
      <c r="AZ706" t="b">
        <f>OR(Q706&lt;&gt;UserData!$D$24,UserData!$D$24=-1,UserData!$D$24=0)</f>
        <v>1</v>
      </c>
      <c r="BA706" s="12" t="b">
        <f>OR(R706=UserData!$D$23,UserData!$D$23=-1)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IF(AK706&gt;0, AJ706 * UserData!$D$35/2 + AK706 * UserData!$D$35/2 + COUNTIF(AL706:AO706,TRUE)/4 * UserData!$D$36 + COUNTIF(AP706:AS706,TRUE)/4 * UserData!$D$37 + COUNTIF(AT706:AW706,TRUE)/4 * UserData!$D$38 + COUNTIF(AX706:BA706,TRUE)/4 * UserData!$D$39 + COUNTIF(BB706:BL706,TRUE) * UserData!$D$40, 0)</f>
        <v>28.29817984105938</v>
      </c>
    </row>
    <row r="707" spans="1:66" x14ac:dyDescent="0.25">
      <c r="A707">
        <v>362</v>
      </c>
      <c r="B707" s="3">
        <v>2</v>
      </c>
      <c r="C707" s="28">
        <v>91829.156765637134</v>
      </c>
      <c r="D707">
        <v>64</v>
      </c>
      <c r="E707">
        <v>33</v>
      </c>
      <c r="F707">
        <v>13</v>
      </c>
      <c r="G707">
        <v>5.2897829999999999</v>
      </c>
      <c r="H707">
        <v>15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17</v>
      </c>
      <c r="P707">
        <v>14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4</v>
      </c>
      <c r="AD707">
        <v>1</v>
      </c>
      <c r="AE707">
        <v>18</v>
      </c>
      <c r="AF707">
        <v>21</v>
      </c>
      <c r="AG707">
        <v>23</v>
      </c>
      <c r="AH707">
        <v>6.8</v>
      </c>
      <c r="AJ707" t="b">
        <f>OR(AND(B707=1,UserData!$D$4=1), AND(B707=2,UserData!$D$5=1), AND(B707=3,UserData!$D$6=1), UserData!$D$4=-1)</f>
        <v>1</v>
      </c>
      <c r="AK707">
        <f>IF(UserData!$D$2 &lt;&gt; -1, 1 -MIN(1, ABS(C707 - (UserData!$D$2+UserData!$D$3) / 2) / ABS(UserData!$D$2- (UserData!$D$2+UserData!$D$3) / 2 )), 1)</f>
        <v>0.32118189299662925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OR(AH707&lt;=UserData!$D$13, UserData!$D$13=-1)</f>
        <v>1</v>
      </c>
      <c r="AS707" t="b">
        <f>AND(AQ707=TRUE,OR(I707=UserData!$D$15, UserData!$D$15=-1, UserData!$D$15=1))</f>
        <v>1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OR(R707=UserData!$D$23,UserData!$D$23=-1)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IF(AK707&gt;0, AJ707 * UserData!$D$35/2 + AK707 * UserData!$D$35/2 + COUNTIF(AL707:AO707,TRUE)/4 * UserData!$D$36 + COUNTIF(AP707:AS707,TRUE)/4 * UserData!$D$37 + COUNTIF(AT707:AW707,TRUE)/4 * UserData!$D$38 + COUNTIF(AX707:BA707,TRUE)/4 * UserData!$D$39 + COUNTIF(BB707:BL707,TRUE) * UserData!$D$40, 0)</f>
        <v>28.302954732491571</v>
      </c>
    </row>
    <row r="708" spans="1:66" x14ac:dyDescent="0.25">
      <c r="A708">
        <v>639</v>
      </c>
      <c r="B708" s="3">
        <v>2</v>
      </c>
      <c r="C708" s="28">
        <v>91829.559306171068</v>
      </c>
      <c r="D708">
        <v>50</v>
      </c>
      <c r="E708">
        <v>31</v>
      </c>
      <c r="F708">
        <v>9</v>
      </c>
      <c r="G708">
        <v>2.162639</v>
      </c>
      <c r="H708">
        <v>22</v>
      </c>
      <c r="I708">
        <v>1</v>
      </c>
      <c r="J708">
        <v>0</v>
      </c>
      <c r="K708">
        <v>1</v>
      </c>
      <c r="L708">
        <v>1</v>
      </c>
      <c r="M708">
        <v>1</v>
      </c>
      <c r="N708">
        <v>0</v>
      </c>
      <c r="O708">
        <v>12</v>
      </c>
      <c r="P708">
        <v>3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10</v>
      </c>
      <c r="AF708">
        <v>45</v>
      </c>
      <c r="AG708">
        <v>26</v>
      </c>
      <c r="AH708">
        <v>11</v>
      </c>
      <c r="AJ708" t="b">
        <f>OR(AND(B708=1,UserData!$D$4=1), AND(B708=2,UserData!$D$5=1), AND(B708=3,UserData!$D$6=1), UserData!$D$4=-1)</f>
        <v>1</v>
      </c>
      <c r="AK708">
        <f>IF(UserData!$D$2 &lt;&gt; -1, 1 -MIN(1, ABS(C708 - (UserData!$D$2+UserData!$D$3) / 2) / ABS(UserData!$D$2- (UserData!$D$2+UserData!$D$3) / 2 )), 1)</f>
        <v>0.32118398409456039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OR(AH708&lt;=UserData!$D$13, UserData!$D$13=-1)</f>
        <v>0</v>
      </c>
      <c r="AS708" t="b">
        <f>AND(AQ708=TRUE,OR(I708=UserData!$D$15, UserData!$D$15=-1, UserData!$D$15=1))</f>
        <v>1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1</v>
      </c>
      <c r="AZ708" t="b">
        <f>OR(Q708&lt;&gt;UserData!$D$24,UserData!$D$24=-1,UserData!$D$24=0)</f>
        <v>1</v>
      </c>
      <c r="BA708" s="12" t="b">
        <f>OR(R708=UserData!$D$23,UserData!$D$23=-1)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IF(AK708&gt;0, AJ708 * UserData!$D$35/2 + AK708 * UserData!$D$35/2 + COUNTIF(AL708:AO708,TRUE)/4 * UserData!$D$36 + COUNTIF(AP708:AS708,TRUE)/4 * UserData!$D$37 + COUNTIF(AT708:AW708,TRUE)/4 * UserData!$D$38 + COUNTIF(AX708:BA708,TRUE)/4 * UserData!$D$39 + COUNTIF(BB708:BL708,TRUE) * UserData!$D$40, 0)</f>
        <v>27.0529599602364</v>
      </c>
    </row>
    <row r="709" spans="1:66" x14ac:dyDescent="0.25">
      <c r="A709">
        <v>258</v>
      </c>
      <c r="B709" s="3">
        <v>2</v>
      </c>
      <c r="C709" s="28">
        <v>91829.672520696244</v>
      </c>
      <c r="D709">
        <v>41</v>
      </c>
      <c r="E709">
        <v>27</v>
      </c>
      <c r="F709">
        <v>5</v>
      </c>
      <c r="G709">
        <v>10.809760000000001</v>
      </c>
      <c r="H709">
        <v>7</v>
      </c>
      <c r="I709">
        <v>1</v>
      </c>
      <c r="J709">
        <v>1</v>
      </c>
      <c r="K709">
        <v>1</v>
      </c>
      <c r="L709">
        <v>1</v>
      </c>
      <c r="M709">
        <v>1</v>
      </c>
      <c r="N709">
        <v>0</v>
      </c>
      <c r="O709">
        <v>9</v>
      </c>
      <c r="P709">
        <v>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1</v>
      </c>
      <c r="AE709">
        <v>9</v>
      </c>
      <c r="AF709">
        <v>16</v>
      </c>
      <c r="AG709">
        <v>37</v>
      </c>
      <c r="AH709">
        <v>10</v>
      </c>
      <c r="AJ709" t="b">
        <f>OR(AND(B709=1,UserData!$D$4=1), AND(B709=2,UserData!$D$5=1), AND(B709=3,UserData!$D$6=1), UserData!$D$4=-1)</f>
        <v>1</v>
      </c>
      <c r="AK709">
        <f>IF(UserData!$D$2 &lt;&gt; -1, 1 -MIN(1, ABS(C709 - (UserData!$D$2+UserData!$D$3) / 2) / ABS(UserData!$D$2- (UserData!$D$2+UserData!$D$3) / 2 )), 1)</f>
        <v>0.32118457221585361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OR(AH709&lt;=UserData!$D$13, UserData!$D$13=-1)</f>
        <v>1</v>
      </c>
      <c r="AS709" t="b">
        <f>AND(AQ709=TRUE,OR(I709=UserData!$D$15, UserData!$D$15=-1, UserData!$D$15=1))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1</v>
      </c>
      <c r="AY709" t="b">
        <f>AND(OR(P709&gt;=UserData!$D$21, UserData!$D$21=-1), OR(P709&lt;UserData!$D$22, UserData!$D$22=-1))</f>
        <v>1</v>
      </c>
      <c r="AZ709" t="b">
        <f>OR(Q709&lt;&gt;UserData!$D$24,UserData!$D$24=-1,UserData!$D$24=0)</f>
        <v>1</v>
      </c>
      <c r="BA709" s="12" t="b">
        <f>OR(R709=UserData!$D$23,UserData!$D$23=-1)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IF(AK709&gt;0, AJ709 * UserData!$D$35/2 + AK709 * UserData!$D$35/2 + COUNTIF(AL709:AO709,TRUE)/4 * UserData!$D$36 + COUNTIF(AP709:AS709,TRUE)/4 * UserData!$D$37 + COUNTIF(AT709:AW709,TRUE)/4 * UserData!$D$38 + COUNTIF(AX709:BA709,TRUE)/4 * UserData!$D$39 + COUNTIF(BB709:BL709,TRUE) * UserData!$D$40, 0)</f>
        <v>27.052961430539632</v>
      </c>
    </row>
    <row r="710" spans="1:66" x14ac:dyDescent="0.25">
      <c r="A710">
        <v>162</v>
      </c>
      <c r="B710" s="3">
        <v>2</v>
      </c>
      <c r="C710" s="28">
        <v>92496.971511451658</v>
      </c>
      <c r="D710">
        <v>47</v>
      </c>
      <c r="E710">
        <v>30</v>
      </c>
      <c r="F710">
        <v>6</v>
      </c>
      <c r="G710">
        <v>15.22546</v>
      </c>
      <c r="H710">
        <v>13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12</v>
      </c>
      <c r="P710">
        <v>11</v>
      </c>
      <c r="Q710">
        <v>0</v>
      </c>
      <c r="R710">
        <v>0</v>
      </c>
      <c r="S710">
        <v>0</v>
      </c>
      <c r="T710">
        <v>1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2</v>
      </c>
      <c r="AD710">
        <v>1</v>
      </c>
      <c r="AE710">
        <v>11</v>
      </c>
      <c r="AF710">
        <v>11</v>
      </c>
      <c r="AG710">
        <v>21</v>
      </c>
      <c r="AH710">
        <v>7.5</v>
      </c>
      <c r="AJ710" t="b">
        <f>OR(AND(B710=1,UserData!$D$4=1), AND(B710=2,UserData!$D$5=1), AND(B710=3,UserData!$D$6=1), UserData!$D$4=-1)</f>
        <v>1</v>
      </c>
      <c r="AK710">
        <f>IF(UserData!$D$2 &lt;&gt; -1, 1 -MIN(1, ABS(C710 - (UserData!$D$2+UserData!$D$3) / 2) / ABS(UserData!$D$2- (UserData!$D$2+UserData!$D$3) / 2 )), 1)</f>
        <v>0.32465102446442973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0</v>
      </c>
      <c r="AQ710" t="b">
        <f>OR(H710&lt;=UserData!$D$14, UserData!$D$14=-1)</f>
        <v>1</v>
      </c>
      <c r="AR710" t="b">
        <f>OR(AH710&lt;=UserData!$D$13, UserData!$D$13=-1)</f>
        <v>1</v>
      </c>
      <c r="AS710" t="b">
        <f>AND(AQ710=TRUE,OR(I710=UserData!$D$15, UserData!$D$15=-1, UserData!$D$15=1))</f>
        <v>1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OR(R710=UserData!$D$23,UserData!$D$23=-1)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IF(AK710&gt;0, AJ710 * UserData!$D$35/2 + AK710 * UserData!$D$35/2 + COUNTIF(AL710:AO710,TRUE)/4 * UserData!$D$36 + COUNTIF(AP710:AS710,TRUE)/4 * UserData!$D$37 + COUNTIF(AT710:AW710,TRUE)/4 * UserData!$D$38 + COUNTIF(AX710:BA710,TRUE)/4 * UserData!$D$39 + COUNTIF(BB710:BL710,TRUE) * UserData!$D$40, 0)</f>
        <v>27.061627561161075</v>
      </c>
    </row>
    <row r="711" spans="1:66" x14ac:dyDescent="0.25">
      <c r="A711">
        <v>277</v>
      </c>
      <c r="B711" s="3">
        <v>2</v>
      </c>
      <c r="C711" s="28">
        <v>92622.299990817046</v>
      </c>
      <c r="D711">
        <v>43</v>
      </c>
      <c r="E711">
        <v>30</v>
      </c>
      <c r="F711">
        <v>7</v>
      </c>
      <c r="G711">
        <v>9.0343230000000005</v>
      </c>
      <c r="H711">
        <v>5</v>
      </c>
      <c r="I711">
        <v>1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0</v>
      </c>
      <c r="AE711">
        <v>6</v>
      </c>
      <c r="AF711">
        <v>18</v>
      </c>
      <c r="AG711">
        <v>28</v>
      </c>
      <c r="AH711">
        <v>5.5</v>
      </c>
      <c r="AJ711" t="b">
        <f>OR(AND(B711=1,UserData!$D$4=1), AND(B711=2,UserData!$D$5=1), AND(B711=3,UserData!$D$6=1), UserData!$D$4=-1)</f>
        <v>1</v>
      </c>
      <c r="AK711">
        <f>IF(UserData!$D$2 &lt;&gt; -1, 1 -MIN(1, ABS(C711 - (UserData!$D$2+UserData!$D$3) / 2) / ABS(UserData!$D$2- (UserData!$D$2+UserData!$D$3) / 2 )), 1)</f>
        <v>0.32530207473593542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1</v>
      </c>
      <c r="AQ711" t="b">
        <f>OR(H711&lt;=UserData!$D$14, UserData!$D$14=-1)</f>
        <v>1</v>
      </c>
      <c r="AR711" t="b">
        <f>OR(AH711&lt;=UserData!$D$13, UserData!$D$13=-1)</f>
        <v>1</v>
      </c>
      <c r="AS711" t="b">
        <f>AND(AQ711=TRUE,OR(I711=UserData!$D$15, UserData!$D$15=-1, UserData!$D$15=1))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1</v>
      </c>
      <c r="AY711" t="b">
        <f>AND(OR(P711&gt;=UserData!$D$21, UserData!$D$21=-1), OR(P711&lt;UserData!$D$22, UserData!$D$22=-1))</f>
        <v>1</v>
      </c>
      <c r="AZ711" t="b">
        <f>OR(Q711&lt;&gt;UserData!$D$24,UserData!$D$24=-1,UserData!$D$24=0)</f>
        <v>1</v>
      </c>
      <c r="BA711" s="12" t="b">
        <f>OR(R711=UserData!$D$23,UserData!$D$23=-1)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IF(AK711&gt;0, AJ711 * UserData!$D$35/2 + AK711 * UserData!$D$35/2 + COUNTIF(AL711:AO711,TRUE)/4 * UserData!$D$36 + COUNTIF(AP711:AS711,TRUE)/4 * UserData!$D$37 + COUNTIF(AT711:AW711,TRUE)/4 * UserData!$D$38 + COUNTIF(AX711:BA711,TRUE)/4 * UserData!$D$39 + COUNTIF(BB711:BL711,TRUE) * UserData!$D$40, 0)</f>
        <v>28.313255186839839</v>
      </c>
    </row>
    <row r="712" spans="1:66" x14ac:dyDescent="0.25">
      <c r="A712">
        <v>996</v>
      </c>
      <c r="B712" s="3">
        <v>2</v>
      </c>
      <c r="C712" s="28">
        <v>93087.246886915047</v>
      </c>
      <c r="D712">
        <v>45</v>
      </c>
      <c r="E712">
        <v>29</v>
      </c>
      <c r="F712">
        <v>6</v>
      </c>
      <c r="G712">
        <v>4.1296799999999996</v>
      </c>
      <c r="H712">
        <v>14</v>
      </c>
      <c r="I712">
        <v>1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12</v>
      </c>
      <c r="P712">
        <v>5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1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4</v>
      </c>
      <c r="AD712">
        <v>1</v>
      </c>
      <c r="AE712">
        <v>10</v>
      </c>
      <c r="AF712">
        <v>70</v>
      </c>
      <c r="AG712">
        <v>18</v>
      </c>
      <c r="AH712">
        <v>9</v>
      </c>
      <c r="AJ712" t="b">
        <f>OR(AND(B712=1,UserData!$D$4=1), AND(B712=2,UserData!$D$5=1), AND(B712=3,UserData!$D$6=1), UserData!$D$4=-1)</f>
        <v>1</v>
      </c>
      <c r="AK712">
        <f>IF(UserData!$D$2 &lt;&gt; -1, 1 -MIN(1, ABS(C712 - (UserData!$D$2+UserData!$D$3) / 2) / ABS(UserData!$D$2- (UserData!$D$2+UserData!$D$3) / 2 )), 1)</f>
        <v>0.32771735819323977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OR(AH712&lt;=UserData!$D$13, UserData!$D$13=-1)</f>
        <v>1</v>
      </c>
      <c r="AS712" t="b">
        <f>AND(AQ712=TRUE,OR(I712=UserData!$D$15, UserData!$D$15=-1, UserData!$D$15=1))</f>
        <v>1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1</v>
      </c>
      <c r="AZ712" t="b">
        <f>OR(Q712&lt;&gt;UserData!$D$24,UserData!$D$24=-1,UserData!$D$24=0)</f>
        <v>1</v>
      </c>
      <c r="BA712" s="12" t="b">
        <f>OR(R712=UserData!$D$23,UserData!$D$23=-1)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IF(AK712&gt;0, AJ712 * UserData!$D$35/2 + AK712 * UserData!$D$35/2 + COUNTIF(AL712:AO712,TRUE)/4 * UserData!$D$36 + COUNTIF(AP712:AS712,TRUE)/4 * UserData!$D$37 + COUNTIF(AT712:AW712,TRUE)/4 * UserData!$D$38 + COUNTIF(AX712:BA712,TRUE)/4 * UserData!$D$39 + COUNTIF(BB712:BL712,TRUE) * UserData!$D$40, 0)</f>
        <v>28.319293395483101</v>
      </c>
    </row>
    <row r="713" spans="1:66" x14ac:dyDescent="0.25">
      <c r="A713">
        <v>1000</v>
      </c>
      <c r="B713" s="3">
        <v>2</v>
      </c>
      <c r="C713" s="28">
        <v>93087.246886915047</v>
      </c>
      <c r="D713">
        <v>45</v>
      </c>
      <c r="E713">
        <v>29</v>
      </c>
      <c r="F713">
        <v>6</v>
      </c>
      <c r="G713">
        <v>4.1296799999999996</v>
      </c>
      <c r="H713">
        <v>14</v>
      </c>
      <c r="I713">
        <v>1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12</v>
      </c>
      <c r="P713">
        <v>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1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4</v>
      </c>
      <c r="AD713">
        <v>1</v>
      </c>
      <c r="AE713">
        <v>10</v>
      </c>
      <c r="AF713">
        <v>70</v>
      </c>
      <c r="AG713">
        <v>18</v>
      </c>
      <c r="AH713">
        <v>9</v>
      </c>
      <c r="AJ713" t="b">
        <f>OR(AND(B713=1,UserData!$D$4=1), AND(B713=2,UserData!$D$5=1), AND(B713=3,UserData!$D$6=1), UserData!$D$4=-1)</f>
        <v>1</v>
      </c>
      <c r="AK713">
        <f>IF(UserData!$D$2 &lt;&gt; -1, 1 -MIN(1, ABS(C713 - (UserData!$D$2+UserData!$D$3) / 2) / ABS(UserData!$D$2- (UserData!$D$2+UserData!$D$3) / 2 )), 1)</f>
        <v>0.32771735819323977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1</v>
      </c>
      <c r="AQ713" t="b">
        <f>OR(H713&lt;=UserData!$D$14, UserData!$D$14=-1)</f>
        <v>1</v>
      </c>
      <c r="AR713" t="b">
        <f>OR(AH713&lt;=UserData!$D$13, UserData!$D$13=-1)</f>
        <v>1</v>
      </c>
      <c r="AS713" t="b">
        <f>AND(AQ713=TRUE,OR(I713=UserData!$D$15, UserData!$D$15=-1, UserData!$D$15=1))</f>
        <v>1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1</v>
      </c>
      <c r="AZ713" t="b">
        <f>OR(Q713&lt;&gt;UserData!$D$24,UserData!$D$24=-1,UserData!$D$24=0)</f>
        <v>1</v>
      </c>
      <c r="BA713" s="12" t="b">
        <f>OR(R713=UserData!$D$23,UserData!$D$23=-1)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IF(AK713&gt;0, AJ713 * UserData!$D$35/2 + AK713 * UserData!$D$35/2 + COUNTIF(AL713:AO713,TRUE)/4 * UserData!$D$36 + COUNTIF(AP713:AS713,TRUE)/4 * UserData!$D$37 + COUNTIF(AT713:AW713,TRUE)/4 * UserData!$D$38 + COUNTIF(AX713:BA713,TRUE)/4 * UserData!$D$39 + COUNTIF(BB713:BL713,TRUE) * UserData!$D$40, 0)</f>
        <v>28.319293395483101</v>
      </c>
    </row>
    <row r="714" spans="1:66" x14ac:dyDescent="0.25">
      <c r="A714">
        <v>1085</v>
      </c>
      <c r="B714" s="3">
        <v>2</v>
      </c>
      <c r="C714" s="28">
        <v>93532.154812057604</v>
      </c>
      <c r="D714">
        <v>46</v>
      </c>
      <c r="E714">
        <v>30</v>
      </c>
      <c r="F714">
        <v>6</v>
      </c>
      <c r="G714">
        <v>13.841480000000001</v>
      </c>
      <c r="H714">
        <v>10</v>
      </c>
      <c r="I714">
        <v>1</v>
      </c>
      <c r="J714">
        <v>0</v>
      </c>
      <c r="K714">
        <v>1</v>
      </c>
      <c r="L714">
        <v>1</v>
      </c>
      <c r="M714">
        <v>1</v>
      </c>
      <c r="N714">
        <v>0</v>
      </c>
      <c r="O714">
        <v>9</v>
      </c>
      <c r="P714">
        <v>3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10</v>
      </c>
      <c r="AF714">
        <v>77</v>
      </c>
      <c r="AG714">
        <v>25</v>
      </c>
      <c r="AH714">
        <v>13</v>
      </c>
      <c r="AJ714" t="b">
        <f>OR(AND(B714=1,UserData!$D$4=1), AND(B714=2,UserData!$D$5=1), AND(B714=3,UserData!$D$6=1), UserData!$D$4=-1)</f>
        <v>1</v>
      </c>
      <c r="AK714">
        <f>IF(UserData!$D$2 &lt;&gt; -1, 1 -MIN(1, ABS(C714 - (UserData!$D$2+UserData!$D$3) / 2) / ABS(UserData!$D$2- (UserData!$D$2+UserData!$D$3) / 2 )), 1)</f>
        <v>0.33002854418165839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OR(AH714&lt;=UserData!$D$13, UserData!$D$13=-1)</f>
        <v>0</v>
      </c>
      <c r="AS714" t="b">
        <f>AND(AQ714=TRUE,OR(I714=UserData!$D$15, UserData!$D$15=-1, UserData!$D$15=1))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1</v>
      </c>
      <c r="AY714" t="b">
        <f>AND(OR(P714&gt;=UserData!$D$21, UserData!$D$21=-1), OR(P714&lt;UserData!$D$22, UserData!$D$22=-1))</f>
        <v>1</v>
      </c>
      <c r="AZ714" t="b">
        <f>OR(Q714&lt;&gt;UserData!$D$24,UserData!$D$24=-1,UserData!$D$24=0)</f>
        <v>1</v>
      </c>
      <c r="BA714" s="12" t="b">
        <f>OR(R714=UserData!$D$23,UserData!$D$23=-1)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IF(AK714&gt;0, AJ714 * UserData!$D$35/2 + AK714 * UserData!$D$35/2 + COUNTIF(AL714:AO714,TRUE)/4 * UserData!$D$36 + COUNTIF(AP714:AS714,TRUE)/4 * UserData!$D$37 + COUNTIF(AT714:AW714,TRUE)/4 * UserData!$D$38 + COUNTIF(AX714:BA714,TRUE)/4 * UserData!$D$39 + COUNTIF(BB714:BL714,TRUE) * UserData!$D$40, 0)</f>
        <v>25.825071360454146</v>
      </c>
    </row>
    <row r="715" spans="1:66" x14ac:dyDescent="0.25">
      <c r="A715">
        <v>1152</v>
      </c>
      <c r="B715" s="3">
        <v>2</v>
      </c>
      <c r="C715" s="28">
        <v>93532.154812057604</v>
      </c>
      <c r="D715">
        <v>46</v>
      </c>
      <c r="E715">
        <v>30</v>
      </c>
      <c r="F715">
        <v>6</v>
      </c>
      <c r="G715">
        <v>13.841480000000001</v>
      </c>
      <c r="H715">
        <v>10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9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1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5</v>
      </c>
      <c r="AD715">
        <v>1</v>
      </c>
      <c r="AE715">
        <v>10</v>
      </c>
      <c r="AF715">
        <v>83</v>
      </c>
      <c r="AG715">
        <v>29</v>
      </c>
      <c r="AH715">
        <v>15</v>
      </c>
      <c r="AJ715" t="b">
        <f>OR(AND(B715=1,UserData!$D$4=1), AND(B715=2,UserData!$D$5=1), AND(B715=3,UserData!$D$6=1), UserData!$D$4=-1)</f>
        <v>1</v>
      </c>
      <c r="AK715">
        <f>IF(UserData!$D$2 &lt;&gt; -1, 1 -MIN(1, ABS(C715 - (UserData!$D$2+UserData!$D$3) / 2) / ABS(UserData!$D$2- (UserData!$D$2+UserData!$D$3) / 2 )), 1)</f>
        <v>0.33002854418165839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OR(AH715&lt;=UserData!$D$13, UserData!$D$13=-1)</f>
        <v>0</v>
      </c>
      <c r="AS715" t="b">
        <f>AND(AQ715=TRUE,OR(I715=UserData!$D$15, UserData!$D$15=-1, UserData!$D$15=1))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1</v>
      </c>
      <c r="AY715" t="b">
        <f>AND(OR(P715&gt;=UserData!$D$21, UserData!$D$21=-1), OR(P715&lt;UserData!$D$22, UserData!$D$22=-1))</f>
        <v>1</v>
      </c>
      <c r="AZ715" t="b">
        <f>OR(Q715&lt;&gt;UserData!$D$24,UserData!$D$24=-1,UserData!$D$24=0)</f>
        <v>1</v>
      </c>
      <c r="BA715" s="12" t="b">
        <f>OR(R715=UserData!$D$23,UserData!$D$23=-1)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IF(AK715&gt;0, AJ715 * UserData!$D$35/2 + AK715 * UserData!$D$35/2 + COUNTIF(AL715:AO715,TRUE)/4 * UserData!$D$36 + COUNTIF(AP715:AS715,TRUE)/4 * UserData!$D$37 + COUNTIF(AT715:AW715,TRUE)/4 * UserData!$D$38 + COUNTIF(AX715:BA715,TRUE)/4 * UserData!$D$39 + COUNTIF(BB715:BL715,TRUE) * UserData!$D$40, 0)</f>
        <v>25.825071360454146</v>
      </c>
    </row>
    <row r="716" spans="1:66" x14ac:dyDescent="0.25">
      <c r="A716">
        <v>304</v>
      </c>
      <c r="B716" s="3">
        <v>2</v>
      </c>
      <c r="C716" s="28">
        <v>94345.626334201734</v>
      </c>
      <c r="D716">
        <v>45</v>
      </c>
      <c r="E716">
        <v>30</v>
      </c>
      <c r="F716">
        <v>6</v>
      </c>
      <c r="G716">
        <v>9.2163819999999994</v>
      </c>
      <c r="H716">
        <v>7</v>
      </c>
      <c r="I716">
        <v>0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0</v>
      </c>
      <c r="AE716">
        <v>9</v>
      </c>
      <c r="AF716">
        <v>19</v>
      </c>
      <c r="AG716">
        <v>31</v>
      </c>
      <c r="AH716">
        <v>5.4</v>
      </c>
      <c r="AJ716" t="b">
        <f>OR(AND(B716=1,UserData!$D$4=1), AND(B716=2,UserData!$D$5=1), AND(B716=3,UserData!$D$6=1), UserData!$D$4=-1)</f>
        <v>1</v>
      </c>
      <c r="AK716">
        <f>IF(UserData!$D$2 &lt;&gt; -1, 1 -MIN(1, ABS(C716 - (UserData!$D$2+UserData!$D$3) / 2) / ABS(UserData!$D$2- (UserData!$D$2+UserData!$D$3) / 2 )), 1)</f>
        <v>0.33425432636648833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1</v>
      </c>
      <c r="AQ716" t="b">
        <f>OR(H716&lt;=UserData!$D$14, UserData!$D$14=-1)</f>
        <v>1</v>
      </c>
      <c r="AR716" t="b">
        <f>OR(AH716&lt;=UserData!$D$13, UserData!$D$13=-1)</f>
        <v>1</v>
      </c>
      <c r="AS716" t="b">
        <f>AND(AQ716=TRUE,OR(I716=UserData!$D$15, UserData!$D$15=-1, UserData!$D$15=1))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1</v>
      </c>
      <c r="AY716" t="b">
        <f>AND(OR(P716&gt;=UserData!$D$21, UserData!$D$21=-1), OR(P716&lt;UserData!$D$22, UserData!$D$22=-1))</f>
        <v>1</v>
      </c>
      <c r="AZ716" t="b">
        <f>OR(Q716&lt;&gt;UserData!$D$24,UserData!$D$24=-1,UserData!$D$24=0)</f>
        <v>1</v>
      </c>
      <c r="BA716" s="12" t="b">
        <f>OR(R716=UserData!$D$23,UserData!$D$23=-1)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IF(AK716&gt;0, AJ716 * UserData!$D$35/2 + AK716 * UserData!$D$35/2 + COUNTIF(AL716:AO716,TRUE)/4 * UserData!$D$36 + COUNTIF(AP716:AS716,TRUE)/4 * UserData!$D$37 + COUNTIF(AT716:AW716,TRUE)/4 * UserData!$D$38 + COUNTIF(AX716:BA716,TRUE)/4 * UserData!$D$39 + COUNTIF(BB716:BL716,TRUE) * UserData!$D$40, 0)</f>
        <v>28.33563581591622</v>
      </c>
    </row>
    <row r="717" spans="1:66" x14ac:dyDescent="0.25">
      <c r="A717">
        <v>460</v>
      </c>
      <c r="B717" s="3">
        <v>2</v>
      </c>
      <c r="C717" s="28">
        <v>94345.626334201734</v>
      </c>
      <c r="D717">
        <v>45</v>
      </c>
      <c r="E717">
        <v>29</v>
      </c>
      <c r="F717">
        <v>6</v>
      </c>
      <c r="G717">
        <v>13.33732</v>
      </c>
      <c r="H717">
        <v>5</v>
      </c>
      <c r="I717">
        <v>1</v>
      </c>
      <c r="J717">
        <v>1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4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10</v>
      </c>
      <c r="AF717">
        <v>29</v>
      </c>
      <c r="AG717">
        <v>25</v>
      </c>
      <c r="AH717">
        <v>7.1</v>
      </c>
      <c r="AJ717" t="b">
        <f>OR(AND(B717=1,UserData!$D$4=1), AND(B717=2,UserData!$D$5=1), AND(B717=3,UserData!$D$6=1), UserData!$D$4=-1)</f>
        <v>1</v>
      </c>
      <c r="AK717">
        <f>IF(UserData!$D$2 &lt;&gt; -1, 1 -MIN(1, ABS(C717 - (UserData!$D$2+UserData!$D$3) / 2) / ABS(UserData!$D$2- (UserData!$D$2+UserData!$D$3) / 2 )), 1)</f>
        <v>0.33425432636648833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OR(AH717&lt;=UserData!$D$13, UserData!$D$13=-1)</f>
        <v>1</v>
      </c>
      <c r="AS717" t="b">
        <f>AND(AQ717=TRUE,OR(I717=UserData!$D$15, UserData!$D$15=-1, UserData!$D$15=1))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1</v>
      </c>
      <c r="AY717" t="b">
        <f>AND(OR(P717&gt;=UserData!$D$21, UserData!$D$21=-1), OR(P717&lt;UserData!$D$22, UserData!$D$22=-1))</f>
        <v>1</v>
      </c>
      <c r="AZ717" t="b">
        <f>OR(Q717&lt;&gt;UserData!$D$24,UserData!$D$24=-1,UserData!$D$24=0)</f>
        <v>1</v>
      </c>
      <c r="BA717" s="12" t="b">
        <f>OR(R717=UserData!$D$23,UserData!$D$23=-1)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IF(AK717&gt;0, AJ717 * UserData!$D$35/2 + AK717 * UserData!$D$35/2 + COUNTIF(AL717:AO717,TRUE)/4 * UserData!$D$36 + COUNTIF(AP717:AS717,TRUE)/4 * UserData!$D$37 + COUNTIF(AT717:AW717,TRUE)/4 * UserData!$D$38 + COUNTIF(AX717:BA717,TRUE)/4 * UserData!$D$39 + COUNTIF(BB717:BL717,TRUE) * UserData!$D$40, 0)</f>
        <v>27.08563581591622</v>
      </c>
    </row>
    <row r="718" spans="1:66" x14ac:dyDescent="0.25">
      <c r="A718">
        <v>10</v>
      </c>
      <c r="B718" s="3">
        <v>2</v>
      </c>
      <c r="C718" s="28">
        <v>94345.651492985111</v>
      </c>
      <c r="D718">
        <v>43</v>
      </c>
      <c r="E718">
        <v>26</v>
      </c>
      <c r="F718">
        <v>6</v>
      </c>
      <c r="G718">
        <v>0.95998000000000006</v>
      </c>
      <c r="H718">
        <v>18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5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1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4</v>
      </c>
      <c r="AD718">
        <v>0</v>
      </c>
      <c r="AE718">
        <v>11</v>
      </c>
      <c r="AF718">
        <v>1</v>
      </c>
      <c r="AG718">
        <v>11</v>
      </c>
      <c r="AH718">
        <v>3.1</v>
      </c>
      <c r="AJ718" t="b">
        <f>OR(AND(B718=1,UserData!$D$4=1), AND(B718=2,UserData!$D$5=1), AND(B718=3,UserData!$D$6=1), UserData!$D$4=-1)</f>
        <v>1</v>
      </c>
      <c r="AK718">
        <f>IF(UserData!$D$2 &lt;&gt; -1, 1 -MIN(1, ABS(C718 - (UserData!$D$2+UserData!$D$3) / 2) / ABS(UserData!$D$2- (UserData!$D$2+UserData!$D$3) / 2 )), 1)</f>
        <v>0.33425445706010903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1</v>
      </c>
      <c r="AQ718" t="b">
        <f>OR(H718&lt;=UserData!$D$14, UserData!$D$14=-1)</f>
        <v>1</v>
      </c>
      <c r="AR718" t="b">
        <f>OR(AH718&lt;=UserData!$D$13, UserData!$D$13=-1)</f>
        <v>1</v>
      </c>
      <c r="AS718" t="b">
        <f>AND(AQ718=TRUE,OR(I718=UserData!$D$15, UserData!$D$15=-1, UserData!$D$15=1))</f>
        <v>1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1</v>
      </c>
      <c r="AY718" t="b">
        <f>AND(OR(P718&gt;=UserData!$D$21, UserData!$D$21=-1), OR(P718&lt;UserData!$D$22, UserData!$D$22=-1))</f>
        <v>1</v>
      </c>
      <c r="AZ718" t="b">
        <f>OR(Q718&lt;&gt;UserData!$D$24,UserData!$D$24=-1,UserData!$D$24=0)</f>
        <v>1</v>
      </c>
      <c r="BA718" s="12" t="b">
        <f>OR(R718=UserData!$D$23,UserData!$D$23=-1)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IF(AK718&gt;0, AJ718 * UserData!$D$35/2 + AK718 * UserData!$D$35/2 + COUNTIF(AL718:AO718,TRUE)/4 * UserData!$D$36 + COUNTIF(AP718:AS718,TRUE)/4 * UserData!$D$37 + COUNTIF(AT718:AW718,TRUE)/4 * UserData!$D$38 + COUNTIF(AX718:BA718,TRUE)/4 * UserData!$D$39 + COUNTIF(BB718:BL718,TRUE) * UserData!$D$40, 0)</f>
        <v>28.335636142650273</v>
      </c>
    </row>
    <row r="719" spans="1:66" x14ac:dyDescent="0.25">
      <c r="A719">
        <v>1083</v>
      </c>
      <c r="B719" s="3">
        <v>2</v>
      </c>
      <c r="C719" s="28">
        <v>94813.391014037348</v>
      </c>
      <c r="D719">
        <v>48</v>
      </c>
      <c r="E719">
        <v>29</v>
      </c>
      <c r="F719">
        <v>8</v>
      </c>
      <c r="G719">
        <v>13.34253</v>
      </c>
      <c r="H719">
        <v>9</v>
      </c>
      <c r="I719">
        <v>1</v>
      </c>
      <c r="J719">
        <v>0</v>
      </c>
      <c r="K719">
        <v>1</v>
      </c>
      <c r="L719">
        <v>1</v>
      </c>
      <c r="M719">
        <v>0</v>
      </c>
      <c r="N719">
        <v>0</v>
      </c>
      <c r="O719">
        <v>12</v>
      </c>
      <c r="P719">
        <v>1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1</v>
      </c>
      <c r="AE719">
        <v>11</v>
      </c>
      <c r="AF719">
        <v>77</v>
      </c>
      <c r="AG719">
        <v>25</v>
      </c>
      <c r="AH719">
        <v>13</v>
      </c>
      <c r="AJ719" t="b">
        <f>OR(AND(B719=1,UserData!$D$4=1), AND(B719=2,UserData!$D$5=1), AND(B719=3,UserData!$D$6=1), UserData!$D$4=-1)</f>
        <v>1</v>
      </c>
      <c r="AK719">
        <f>IF(UserData!$D$2 &lt;&gt; -1, 1 -MIN(1, ABS(C719 - (UserData!$D$2+UserData!$D$3) / 2) / ABS(UserData!$D$2- (UserData!$D$2+UserData!$D$3) / 2 )), 1)</f>
        <v>0.33668424750931081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0</v>
      </c>
      <c r="AS719" t="b">
        <f>AND(AQ719=TRUE,OR(I719=UserData!$D$15, UserData!$D$15=-1, UserData!$D$15=1))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1</v>
      </c>
      <c r="AZ719" t="b">
        <f>OR(Q719&lt;&gt;UserData!$D$24,UserData!$D$24=-1,UserData!$D$24=0)</f>
        <v>1</v>
      </c>
      <c r="BA719" s="12" t="b">
        <f>OR(R719=UserData!$D$23,UserData!$D$23=-1)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IF(AK719&gt;0, AJ719 * UserData!$D$35/2 + AK719 * UserData!$D$35/2 + COUNTIF(AL719:AO719,TRUE)/4 * UserData!$D$36 + COUNTIF(AP719:AS719,TRUE)/4 * UserData!$D$37 + COUNTIF(AT719:AW719,TRUE)/4 * UserData!$D$38 + COUNTIF(AX719:BA719,TRUE)/4 * UserData!$D$39 + COUNTIF(BB719:BL719,TRUE) * UserData!$D$40, 0)</f>
        <v>25.841710618773277</v>
      </c>
    </row>
    <row r="720" spans="1:66" x14ac:dyDescent="0.25">
      <c r="A720">
        <v>658</v>
      </c>
      <c r="B720" s="3">
        <v>2</v>
      </c>
      <c r="C720" s="28">
        <v>95603.552923387731</v>
      </c>
      <c r="D720">
        <v>54</v>
      </c>
      <c r="E720">
        <v>32</v>
      </c>
      <c r="F720">
        <v>9</v>
      </c>
      <c r="G720">
        <v>1.5239819999999999</v>
      </c>
      <c r="H720">
        <v>11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17</v>
      </c>
      <c r="P720">
        <v>2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3</v>
      </c>
      <c r="AD720">
        <v>1</v>
      </c>
      <c r="AE720">
        <v>13</v>
      </c>
      <c r="AF720">
        <v>46</v>
      </c>
      <c r="AG720">
        <v>31</v>
      </c>
      <c r="AH720">
        <v>14</v>
      </c>
      <c r="AJ720" t="b">
        <f>OR(AND(B720=1,UserData!$D$4=1), AND(B720=2,UserData!$D$5=1), AND(B720=3,UserData!$D$6=1), UserData!$D$4=-1)</f>
        <v>1</v>
      </c>
      <c r="AK720">
        <f>IF(UserData!$D$2 &lt;&gt; -1, 1 -MIN(1, ABS(C720 - (UserData!$D$2+UserData!$D$3) / 2) / ABS(UserData!$D$2- (UserData!$D$2+UserData!$D$3) / 2 )), 1)</f>
        <v>0.34078894205456423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1</v>
      </c>
      <c r="AQ720" t="b">
        <f>OR(H720&lt;=UserData!$D$14, UserData!$D$14=-1)</f>
        <v>1</v>
      </c>
      <c r="AR720" t="b">
        <f>OR(AH720&lt;=UserData!$D$13, UserData!$D$13=-1)</f>
        <v>0</v>
      </c>
      <c r="AS720" t="b">
        <f>AND(AQ720=TRUE,OR(I720=UserData!$D$15, UserData!$D$15=-1, UserData!$D$15=1))</f>
        <v>1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1</v>
      </c>
      <c r="AZ720" t="b">
        <f>OR(Q720&lt;&gt;UserData!$D$24,UserData!$D$24=-1,UserData!$D$24=0)</f>
        <v>1</v>
      </c>
      <c r="BA720" s="12" t="b">
        <f>OR(R720=UserData!$D$23,UserData!$D$23=-1)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IF(AK720&gt;0, AJ720 * UserData!$D$35/2 + AK720 * UserData!$D$35/2 + COUNTIF(AL720:AO720,TRUE)/4 * UserData!$D$36 + COUNTIF(AP720:AS720,TRUE)/4 * UserData!$D$37 + COUNTIF(AT720:AW720,TRUE)/4 * UserData!$D$38 + COUNTIF(AX720:BA720,TRUE)/4 * UserData!$D$39 + COUNTIF(BB720:BL720,TRUE) * UserData!$D$40, 0)</f>
        <v>27.101972355136411</v>
      </c>
    </row>
    <row r="721" spans="1:66" x14ac:dyDescent="0.25">
      <c r="A721">
        <v>284</v>
      </c>
      <c r="B721" s="3">
        <v>2</v>
      </c>
      <c r="C721" s="28">
        <v>95753.826336466023</v>
      </c>
      <c r="D721">
        <v>40</v>
      </c>
      <c r="E721">
        <v>25</v>
      </c>
      <c r="F721">
        <v>6</v>
      </c>
      <c r="G721">
        <v>9.8265150000000006</v>
      </c>
      <c r="H721">
        <v>6</v>
      </c>
      <c r="I721">
        <v>1</v>
      </c>
      <c r="J721">
        <v>1</v>
      </c>
      <c r="K721">
        <v>1</v>
      </c>
      <c r="L721">
        <v>1</v>
      </c>
      <c r="M721">
        <v>1</v>
      </c>
      <c r="N721">
        <v>0</v>
      </c>
      <c r="O721">
        <v>5</v>
      </c>
      <c r="P721">
        <v>3</v>
      </c>
      <c r="Q721">
        <v>0</v>
      </c>
      <c r="R721">
        <v>0</v>
      </c>
      <c r="S721">
        <v>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1</v>
      </c>
      <c r="AD721">
        <v>0</v>
      </c>
      <c r="AE721">
        <v>9</v>
      </c>
      <c r="AF721">
        <v>18</v>
      </c>
      <c r="AG721">
        <v>28</v>
      </c>
      <c r="AH721">
        <v>5.5</v>
      </c>
      <c r="AJ721" t="b">
        <f>OR(AND(B721=1,UserData!$D$4=1), AND(B721=2,UserData!$D$5=1), AND(B721=3,UserData!$D$6=1), UserData!$D$4=-1)</f>
        <v>1</v>
      </c>
      <c r="AK721">
        <f>IF(UserData!$D$2 &lt;&gt; -1, 1 -MIN(1, ABS(C721 - (UserData!$D$2+UserData!$D$3) / 2) / ABS(UserData!$D$2- (UserData!$D$2+UserData!$D$3) / 2 )), 1)</f>
        <v>0.34156957505099184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1</v>
      </c>
      <c r="AQ721" t="b">
        <f>OR(H721&lt;=UserData!$D$14, UserData!$D$14=-1)</f>
        <v>1</v>
      </c>
      <c r="AR721" t="b">
        <f>OR(AH721&lt;=UserData!$D$13, UserData!$D$13=-1)</f>
        <v>1</v>
      </c>
      <c r="AS721" t="b">
        <f>AND(AQ721=TRUE,OR(I721=UserData!$D$15, UserData!$D$15=-1, UserData!$D$15=1))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1</v>
      </c>
      <c r="AY721" t="b">
        <f>AND(OR(P721&gt;=UserData!$D$21, UserData!$D$21=-1), OR(P721&lt;UserData!$D$22, UserData!$D$22=-1))</f>
        <v>1</v>
      </c>
      <c r="AZ721" t="b">
        <f>OR(Q721&lt;&gt;UserData!$D$24,UserData!$D$24=-1,UserData!$D$24=0)</f>
        <v>1</v>
      </c>
      <c r="BA721" s="12" t="b">
        <f>OR(R721=UserData!$D$23,UserData!$D$23=-1)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IF(AK721&gt;0, AJ721 * UserData!$D$35/2 + AK721 * UserData!$D$35/2 + COUNTIF(AL721:AO721,TRUE)/4 * UserData!$D$36 + COUNTIF(AP721:AS721,TRUE)/4 * UserData!$D$37 + COUNTIF(AT721:AW721,TRUE)/4 * UserData!$D$38 + COUNTIF(AX721:BA721,TRUE)/4 * UserData!$D$39 + COUNTIF(BB721:BL721,TRUE) * UserData!$D$40, 0)</f>
        <v>28.353923937627478</v>
      </c>
    </row>
    <row r="722" spans="1:66" x14ac:dyDescent="0.25">
      <c r="A722">
        <v>1016</v>
      </c>
      <c r="B722" s="3">
        <v>2</v>
      </c>
      <c r="C722" s="28">
        <v>96232.346396192981</v>
      </c>
      <c r="D722">
        <v>45</v>
      </c>
      <c r="E722">
        <v>33</v>
      </c>
      <c r="F722">
        <v>6</v>
      </c>
      <c r="G722">
        <v>6.9390340000000004</v>
      </c>
      <c r="H722">
        <v>2</v>
      </c>
      <c r="I722">
        <v>1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2</v>
      </c>
      <c r="Q722">
        <v>0</v>
      </c>
      <c r="R722">
        <v>0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0</v>
      </c>
      <c r="AE722">
        <v>6</v>
      </c>
      <c r="AF722">
        <v>71</v>
      </c>
      <c r="AG722">
        <v>26</v>
      </c>
      <c r="AH722">
        <v>7.4</v>
      </c>
      <c r="AJ722" t="b">
        <f>OR(AND(B722=1,UserData!$D$4=1), AND(B722=2,UserData!$D$5=1), AND(B722=3,UserData!$D$6=1), UserData!$D$4=-1)</f>
        <v>1</v>
      </c>
      <c r="AK722">
        <f>IF(UserData!$D$2 &lt;&gt; -1, 1 -MIN(1, ABS(C722 - (UserData!$D$2+UserData!$D$3) / 2) / ABS(UserData!$D$2- (UserData!$D$2+UserData!$D$3) / 2 )), 1)</f>
        <v>0.34405536771666256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1</v>
      </c>
      <c r="AQ722" t="b">
        <f>OR(H722&lt;=UserData!$D$14, UserData!$D$14=-1)</f>
        <v>1</v>
      </c>
      <c r="AR722" t="b">
        <f>OR(AH722&lt;=UserData!$D$13, UserData!$D$13=-1)</f>
        <v>1</v>
      </c>
      <c r="AS722" t="b">
        <f>AND(AQ722=TRUE,OR(I722=UserData!$D$15, UserData!$D$15=-1, UserData!$D$15=1))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1</v>
      </c>
      <c r="AY722" t="b">
        <f>AND(OR(P722&gt;=UserData!$D$21, UserData!$D$21=-1), OR(P722&lt;UserData!$D$22, UserData!$D$22=-1))</f>
        <v>1</v>
      </c>
      <c r="AZ722" t="b">
        <f>OR(Q722&lt;&gt;UserData!$D$24,UserData!$D$24=-1,UserData!$D$24=0)</f>
        <v>1</v>
      </c>
      <c r="BA722" s="12" t="b">
        <f>OR(R722=UserData!$D$23,UserData!$D$23=-1)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IF(AK722&gt;0, AJ722 * UserData!$D$35/2 + AK722 * UserData!$D$35/2 + COUNTIF(AL722:AO722,TRUE)/4 * UserData!$D$36 + COUNTIF(AP722:AS722,TRUE)/4 * UserData!$D$37 + COUNTIF(AT722:AW722,TRUE)/4 * UserData!$D$38 + COUNTIF(AX722:BA722,TRUE)/4 * UserData!$D$39 + COUNTIF(BB722:BL722,TRUE) * UserData!$D$40, 0)</f>
        <v>28.360138419291658</v>
      </c>
    </row>
    <row r="723" spans="1:66" x14ac:dyDescent="0.25">
      <c r="A723">
        <v>168</v>
      </c>
      <c r="B723" s="3">
        <v>1</v>
      </c>
      <c r="C723" s="28">
        <v>96861.366298048553</v>
      </c>
      <c r="D723">
        <v>39</v>
      </c>
      <c r="E723">
        <v>24</v>
      </c>
      <c r="F723">
        <v>6</v>
      </c>
      <c r="G723">
        <v>13.39869</v>
      </c>
      <c r="H723">
        <v>10</v>
      </c>
      <c r="I723">
        <v>0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14</v>
      </c>
      <c r="P723">
        <v>11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11</v>
      </c>
      <c r="AG723">
        <v>21</v>
      </c>
      <c r="AH723">
        <v>7.5</v>
      </c>
      <c r="AJ723" t="b">
        <f>OR(AND(B723=1,UserData!$D$4=1), AND(B723=2,UserData!$D$5=1), AND(B723=3,UserData!$D$6=1), UserData!$D$4=-1)</f>
        <v>1</v>
      </c>
      <c r="AK723">
        <f>IF(UserData!$D$2 &lt;&gt; -1, 1 -MIN(1, ABS(C723 - (UserData!$D$2+UserData!$D$3) / 2) / ABS(UserData!$D$2- (UserData!$D$2+UserData!$D$3) / 2 )), 1)</f>
        <v>0.34732296962134712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1</v>
      </c>
      <c r="AS723" t="b">
        <f>AND(AQ723=TRUE,OR(I723=UserData!$D$15, UserData!$D$15=-1, UserData!$D$15=1))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OR(R723=UserData!$D$23,UserData!$D$23=-1)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IF(AK723&gt;0, AJ723 * UserData!$D$35/2 + AK723 * UserData!$D$35/2 + COUNTIF(AL723:AO723,TRUE)/4 * UserData!$D$36 + COUNTIF(AP723:AS723,TRUE)/4 * UserData!$D$37 + COUNTIF(AT723:AW723,TRUE)/4 * UserData!$D$38 + COUNTIF(AX723:BA723,TRUE)/4 * UserData!$D$39 + COUNTIF(BB723:BL723,TRUE) * UserData!$D$40, 0)</f>
        <v>27.11830742405337</v>
      </c>
    </row>
    <row r="724" spans="1:66" x14ac:dyDescent="0.25">
      <c r="A724">
        <v>1066</v>
      </c>
      <c r="B724" s="3">
        <v>2</v>
      </c>
      <c r="C724" s="28">
        <v>98022.947326313209</v>
      </c>
      <c r="D724">
        <v>63</v>
      </c>
      <c r="E724">
        <v>30</v>
      </c>
      <c r="F724">
        <v>11</v>
      </c>
      <c r="G724">
        <v>19.5944</v>
      </c>
      <c r="H724">
        <v>20</v>
      </c>
      <c r="I724">
        <v>0</v>
      </c>
      <c r="J724">
        <v>1</v>
      </c>
      <c r="K724">
        <v>0</v>
      </c>
      <c r="L724">
        <v>1</v>
      </c>
      <c r="M724">
        <v>1</v>
      </c>
      <c r="N724">
        <v>0</v>
      </c>
      <c r="O724">
        <v>37</v>
      </c>
      <c r="P724">
        <v>4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22</v>
      </c>
      <c r="AF724">
        <v>75</v>
      </c>
      <c r="AG724">
        <v>23</v>
      </c>
      <c r="AH724">
        <v>6.3</v>
      </c>
      <c r="AJ724" t="b">
        <f>OR(AND(B724=1,UserData!$D$4=1), AND(B724=2,UserData!$D$5=1), AND(B724=3,UserData!$D$6=1), UserData!$D$4=-1)</f>
        <v>1</v>
      </c>
      <c r="AK724">
        <f>IF(UserData!$D$2 &lt;&gt; -1, 1 -MIN(1, ABS(C724 - (UserData!$D$2+UserData!$D$3) / 2) / ABS(UserData!$D$2- (UserData!$D$2+UserData!$D$3) / 2 )), 1)</f>
        <v>0.35335709408896121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OR(AH724&lt;=UserData!$D$13, UserData!$D$13=-1)</f>
        <v>1</v>
      </c>
      <c r="AS724" t="b">
        <f>AND(AQ724=TRUE,OR(I724=UserData!$D$15, UserData!$D$15=-1, UserData!$D$15=1))</f>
        <v>1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1</v>
      </c>
      <c r="AZ724" t="b">
        <f>OR(Q724&lt;&gt;UserData!$D$24,UserData!$D$24=-1,UserData!$D$24=0)</f>
        <v>1</v>
      </c>
      <c r="BA724" s="12" t="b">
        <f>OR(R724=UserData!$D$23,UserData!$D$23=-1)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IF(AK724&gt;0, AJ724 * UserData!$D$35/2 + AK724 * UserData!$D$35/2 + COUNTIF(AL724:AO724,TRUE)/4 * UserData!$D$36 + COUNTIF(AP724:AS724,TRUE)/4 * UserData!$D$37 + COUNTIF(AT724:AW724,TRUE)/4 * UserData!$D$38 + COUNTIF(AX724:BA724,TRUE)/4 * UserData!$D$39 + COUNTIF(BB724:BL724,TRUE) * UserData!$D$40, 0)</f>
        <v>27.133392735222401</v>
      </c>
    </row>
    <row r="725" spans="1:66" x14ac:dyDescent="0.25">
      <c r="A725">
        <v>399</v>
      </c>
      <c r="B725" s="3">
        <v>2</v>
      </c>
      <c r="C725" s="28">
        <v>98119.066458184214</v>
      </c>
      <c r="D725">
        <v>45</v>
      </c>
      <c r="E725">
        <v>28</v>
      </c>
      <c r="F725">
        <v>7</v>
      </c>
      <c r="G725">
        <v>5.769037</v>
      </c>
      <c r="H725">
        <v>16</v>
      </c>
      <c r="I725">
        <v>1</v>
      </c>
      <c r="J725">
        <v>0</v>
      </c>
      <c r="K725">
        <v>0</v>
      </c>
      <c r="L725">
        <v>1</v>
      </c>
      <c r="M725">
        <v>1</v>
      </c>
      <c r="N725">
        <v>0</v>
      </c>
      <c r="O725">
        <v>12</v>
      </c>
      <c r="P725">
        <v>10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10</v>
      </c>
      <c r="AF725">
        <v>23</v>
      </c>
      <c r="AG725">
        <v>23</v>
      </c>
      <c r="AH725">
        <v>8.8000000000000007</v>
      </c>
      <c r="AJ725" t="b">
        <f>OR(AND(B725=1,UserData!$D$4=1), AND(B725=2,UserData!$D$5=1), AND(B725=3,UserData!$D$6=1), UserData!$D$4=-1)</f>
        <v>1</v>
      </c>
      <c r="AK725">
        <f>IF(UserData!$D$2 &lt;&gt; -1, 1 -MIN(1, ABS(C725 - (UserData!$D$2+UserData!$D$3) / 2) / ABS(UserData!$D$2- (UserData!$D$2+UserData!$D$3) / 2 )), 1)</f>
        <v>0.3538564090668368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OR(AH725&lt;=UserData!$D$13, UserData!$D$13=-1)</f>
        <v>1</v>
      </c>
      <c r="AS725" t="b">
        <f>AND(AQ725=TRUE,OR(I725=UserData!$D$15, UserData!$D$15=-1, UserData!$D$15=1))</f>
        <v>1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OR(R725=UserData!$D$23,UserData!$D$23=-1)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IF(AK725&gt;0, AJ725 * UserData!$D$35/2 + AK725 * UserData!$D$35/2 + COUNTIF(AL725:AO725,TRUE)/4 * UserData!$D$36 + COUNTIF(AP725:AS725,TRUE)/4 * UserData!$D$37 + COUNTIF(AT725:AW725,TRUE)/4 * UserData!$D$38 + COUNTIF(AX725:BA725,TRUE)/4 * UserData!$D$39 + COUNTIF(BB725:BL725,TRUE) * UserData!$D$40, 0)</f>
        <v>28.38464102266709</v>
      </c>
    </row>
    <row r="726" spans="1:66" x14ac:dyDescent="0.25">
      <c r="A726">
        <v>630</v>
      </c>
      <c r="B726" s="3">
        <v>2</v>
      </c>
      <c r="C726" s="28">
        <v>98119.066458184214</v>
      </c>
      <c r="D726">
        <v>45</v>
      </c>
      <c r="E726">
        <v>31</v>
      </c>
      <c r="F726">
        <v>6</v>
      </c>
      <c r="G726">
        <v>0.98565800000000003</v>
      </c>
      <c r="H726">
        <v>17</v>
      </c>
      <c r="I726">
        <v>1</v>
      </c>
      <c r="J726">
        <v>0</v>
      </c>
      <c r="K726">
        <v>0</v>
      </c>
      <c r="L726">
        <v>1</v>
      </c>
      <c r="M726">
        <v>1</v>
      </c>
      <c r="N726">
        <v>0</v>
      </c>
      <c r="O726">
        <v>9</v>
      </c>
      <c r="P726">
        <v>4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3</v>
      </c>
      <c r="AD726">
        <v>1</v>
      </c>
      <c r="AE726">
        <v>8</v>
      </c>
      <c r="AF726">
        <v>45</v>
      </c>
      <c r="AG726">
        <v>26</v>
      </c>
      <c r="AH726">
        <v>11</v>
      </c>
      <c r="AJ726" t="b">
        <f>OR(AND(B726=1,UserData!$D$4=1), AND(B726=2,UserData!$D$5=1), AND(B726=3,UserData!$D$6=1), UserData!$D$4=-1)</f>
        <v>1</v>
      </c>
      <c r="AK726">
        <f>IF(UserData!$D$2 &lt;&gt; -1, 1 -MIN(1, ABS(C726 - (UserData!$D$2+UserData!$D$3) / 2) / ABS(UserData!$D$2- (UserData!$D$2+UserData!$D$3) / 2 )), 1)</f>
        <v>0.3538564090668368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1</v>
      </c>
      <c r="AR726" t="b">
        <f>OR(AH726&lt;=UserData!$D$13, UserData!$D$13=-1)</f>
        <v>0</v>
      </c>
      <c r="AS726" t="b">
        <f>AND(AQ726=TRUE,OR(I726=UserData!$D$15, UserData!$D$15=-1, UserData!$D$15=1))</f>
        <v>1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1</v>
      </c>
      <c r="AY726" t="b">
        <f>AND(OR(P726&gt;=UserData!$D$21, UserData!$D$21=-1), OR(P726&lt;UserData!$D$22, UserData!$D$22=-1))</f>
        <v>1</v>
      </c>
      <c r="AZ726" t="b">
        <f>OR(Q726&lt;&gt;UserData!$D$24,UserData!$D$24=-1,UserData!$D$24=0)</f>
        <v>1</v>
      </c>
      <c r="BA726" s="12" t="b">
        <f>OR(R726=UserData!$D$23,UserData!$D$23=-1)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IF(AK726&gt;0, AJ726 * UserData!$D$35/2 + AK726 * UserData!$D$35/2 + COUNTIF(AL726:AO726,TRUE)/4 * UserData!$D$36 + COUNTIF(AP726:AS726,TRUE)/4 * UserData!$D$37 + COUNTIF(AT726:AW726,TRUE)/4 * UserData!$D$38 + COUNTIF(AX726:BA726,TRUE)/4 * UserData!$D$39 + COUNTIF(BB726:BL726,TRUE) * UserData!$D$40, 0)</f>
        <v>27.13464102266709</v>
      </c>
    </row>
    <row r="727" spans="1:66" x14ac:dyDescent="0.25">
      <c r="A727">
        <v>228</v>
      </c>
      <c r="B727" s="3">
        <v>2</v>
      </c>
      <c r="C727" s="28">
        <v>98119.104196359272</v>
      </c>
      <c r="D727">
        <v>42</v>
      </c>
      <c r="E727">
        <v>27</v>
      </c>
      <c r="F727">
        <v>5</v>
      </c>
      <c r="G727">
        <v>9.1637719999999998</v>
      </c>
      <c r="H727">
        <v>10</v>
      </c>
      <c r="I727">
        <v>0</v>
      </c>
      <c r="J727">
        <v>0</v>
      </c>
      <c r="K727">
        <v>0</v>
      </c>
      <c r="L727">
        <v>1</v>
      </c>
      <c r="M727">
        <v>1</v>
      </c>
      <c r="N727">
        <v>0</v>
      </c>
      <c r="O727">
        <v>5</v>
      </c>
      <c r="P727">
        <v>3</v>
      </c>
      <c r="Q727">
        <v>0</v>
      </c>
      <c r="R727">
        <v>0</v>
      </c>
      <c r="S727">
        <v>0</v>
      </c>
      <c r="T727">
        <v>1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2</v>
      </c>
      <c r="AD727">
        <v>0</v>
      </c>
      <c r="AE727">
        <v>10</v>
      </c>
      <c r="AF727">
        <v>15</v>
      </c>
      <c r="AG727">
        <v>29</v>
      </c>
      <c r="AH727">
        <v>8.8000000000000007</v>
      </c>
      <c r="AJ727" t="b">
        <f>OR(AND(B727=1,UserData!$D$4=1), AND(B727=2,UserData!$D$5=1), AND(B727=3,UserData!$D$6=1), UserData!$D$4=-1)</f>
        <v>1</v>
      </c>
      <c r="AK727">
        <f>IF(UserData!$D$2 &lt;&gt; -1, 1 -MIN(1, ABS(C727 - (UserData!$D$2+UserData!$D$3) / 2) / ABS(UserData!$D$2- (UserData!$D$2+UserData!$D$3) / 2 )), 1)</f>
        <v>0.3538566051072678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1</v>
      </c>
      <c r="AQ727" t="b">
        <f>OR(H727&lt;=UserData!$D$14, UserData!$D$14=-1)</f>
        <v>1</v>
      </c>
      <c r="AR727" t="b">
        <f>OR(AH727&lt;=UserData!$D$13, UserData!$D$13=-1)</f>
        <v>1</v>
      </c>
      <c r="AS727" t="b">
        <f>AND(AQ727=TRUE,OR(I727=UserData!$D$15, UserData!$D$15=-1, UserData!$D$15=1))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1</v>
      </c>
      <c r="AY727" t="b">
        <f>AND(OR(P727&gt;=UserData!$D$21, UserData!$D$21=-1), OR(P727&lt;UserData!$D$22, UserData!$D$22=-1))</f>
        <v>1</v>
      </c>
      <c r="AZ727" t="b">
        <f>OR(Q727&lt;&gt;UserData!$D$24,UserData!$D$24=-1,UserData!$D$24=0)</f>
        <v>1</v>
      </c>
      <c r="BA727" s="12" t="b">
        <f>OR(R727=UserData!$D$23,UserData!$D$23=-1)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IF(AK727&gt;0, AJ727 * UserData!$D$35/2 + AK727 * UserData!$D$35/2 + COUNTIF(AL727:AO727,TRUE)/4 * UserData!$D$36 + COUNTIF(AP727:AS727,TRUE)/4 * UserData!$D$37 + COUNTIF(AT727:AW727,TRUE)/4 * UserData!$D$38 + COUNTIF(AX727:BA727,TRUE)/4 * UserData!$D$39 + COUNTIF(BB727:BL727,TRUE) * UserData!$D$40, 0)</f>
        <v>28.384641512768169</v>
      </c>
    </row>
    <row r="728" spans="1:66" x14ac:dyDescent="0.25">
      <c r="A728">
        <v>867</v>
      </c>
      <c r="B728" s="3">
        <v>2</v>
      </c>
      <c r="C728" s="28">
        <v>98119.12935514265</v>
      </c>
      <c r="D728">
        <v>46</v>
      </c>
      <c r="E728">
        <v>28</v>
      </c>
      <c r="F728">
        <v>6</v>
      </c>
      <c r="G728">
        <v>12.15109</v>
      </c>
      <c r="H728">
        <v>15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14</v>
      </c>
      <c r="P728">
        <v>6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12</v>
      </c>
      <c r="AF728">
        <v>61</v>
      </c>
      <c r="AG728">
        <v>16</v>
      </c>
      <c r="AH728">
        <v>3.8</v>
      </c>
      <c r="AJ728" t="b">
        <f>OR(AND(B728=1,UserData!$D$4=1), AND(B728=2,UserData!$D$5=1), AND(B728=3,UserData!$D$6=1), UserData!$D$4=-1)</f>
        <v>1</v>
      </c>
      <c r="AK728">
        <f>IF(UserData!$D$2 &lt;&gt; -1, 1 -MIN(1, ABS(C728 - (UserData!$D$2+UserData!$D$3) / 2) / ABS(UserData!$D$2- (UserData!$D$2+UserData!$D$3) / 2 )), 1)</f>
        <v>0.35385673580088861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0</v>
      </c>
      <c r="AQ728" t="b">
        <f>OR(H728&lt;=UserData!$D$14, UserData!$D$14=-1)</f>
        <v>1</v>
      </c>
      <c r="AR728" t="b">
        <f>OR(AH728&lt;=UserData!$D$13, UserData!$D$13=-1)</f>
        <v>1</v>
      </c>
      <c r="AS728" t="b">
        <f>AND(AQ728=TRUE,OR(I728=UserData!$D$15, UserData!$D$15=-1, UserData!$D$15=1))</f>
        <v>1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1</v>
      </c>
      <c r="AZ728" t="b">
        <f>OR(Q728&lt;&gt;UserData!$D$24,UserData!$D$24=-1,UserData!$D$24=0)</f>
        <v>1</v>
      </c>
      <c r="BA728" s="12" t="b">
        <f>OR(R728=UserData!$D$23,UserData!$D$23=-1)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IF(AK728&gt;0, AJ728 * UserData!$D$35/2 + AK728 * UserData!$D$35/2 + COUNTIF(AL728:AO728,TRUE)/4 * UserData!$D$36 + COUNTIF(AP728:AS728,TRUE)/4 * UserData!$D$37 + COUNTIF(AT728:AW728,TRUE)/4 * UserData!$D$38 + COUNTIF(AX728:BA728,TRUE)/4 * UserData!$D$39 + COUNTIF(BB728:BL728,TRUE) * UserData!$D$40, 0)</f>
        <v>27.134641839502223</v>
      </c>
    </row>
    <row r="729" spans="1:66" x14ac:dyDescent="0.25">
      <c r="A729">
        <v>1079</v>
      </c>
      <c r="B729" s="3">
        <v>2</v>
      </c>
      <c r="C729" s="28">
        <v>98748.526638748808</v>
      </c>
      <c r="D729">
        <v>56</v>
      </c>
      <c r="E729">
        <v>30</v>
      </c>
      <c r="F729">
        <v>8</v>
      </c>
      <c r="G729">
        <v>19.241610000000001</v>
      </c>
      <c r="H729">
        <v>10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12</v>
      </c>
      <c r="P729">
        <v>5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0</v>
      </c>
      <c r="AE729">
        <v>18</v>
      </c>
      <c r="AF729">
        <v>75</v>
      </c>
      <c r="AG729">
        <v>23</v>
      </c>
      <c r="AH729">
        <v>6.3</v>
      </c>
      <c r="AJ729" t="b">
        <f>OR(AND(B729=1,UserData!$D$4=1), AND(B729=2,UserData!$D$5=1), AND(B729=3,UserData!$D$6=1), UserData!$D$4=-1)</f>
        <v>1</v>
      </c>
      <c r="AK729">
        <f>IF(UserData!$D$2 &lt;&gt; -1, 1 -MIN(1, ABS(C729 - (UserData!$D$2+UserData!$D$3) / 2) / ABS(UserData!$D$2- (UserData!$D$2+UserData!$D$3) / 2 )), 1)</f>
        <v>0.35712629810988361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OR(AH729&lt;=UserData!$D$13, UserData!$D$13=-1)</f>
        <v>1</v>
      </c>
      <c r="AS729" t="b">
        <f>AND(AQ729=TRUE,OR(I729=UserData!$D$15, UserData!$D$15=-1, UserData!$D$15=1))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1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1</v>
      </c>
      <c r="AZ729" t="b">
        <f>OR(Q729&lt;&gt;UserData!$D$24,UserData!$D$24=-1,UserData!$D$24=0)</f>
        <v>1</v>
      </c>
      <c r="BA729" s="12" t="b">
        <f>OR(R729=UserData!$D$23,UserData!$D$23=-1)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IF(AK729&gt;0, AJ729 * UserData!$D$35/2 + AK729 * UserData!$D$35/2 + COUNTIF(AL729:AO729,TRUE)/4 * UserData!$D$36 + COUNTIF(AP729:AS729,TRUE)/4 * UserData!$D$37 + COUNTIF(AT729:AW729,TRUE)/4 * UserData!$D$38 + COUNTIF(AX729:BA729,TRUE)/4 * UserData!$D$39 + COUNTIF(BB729:BL729,TRUE) * UserData!$D$40, 0)</f>
        <v>27.14281574527471</v>
      </c>
    </row>
    <row r="730" spans="1:66" x14ac:dyDescent="0.25">
      <c r="A730">
        <v>589</v>
      </c>
      <c r="B730" s="3">
        <v>2</v>
      </c>
      <c r="C730" s="28">
        <v>98877.037704210699</v>
      </c>
      <c r="D730">
        <v>45</v>
      </c>
      <c r="E730">
        <v>30</v>
      </c>
      <c r="F730">
        <v>6</v>
      </c>
      <c r="G730">
        <v>13.808870000000001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6</v>
      </c>
      <c r="Q730">
        <v>0</v>
      </c>
      <c r="R730">
        <v>0</v>
      </c>
      <c r="S730">
        <v>0</v>
      </c>
      <c r="T730">
        <v>1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2</v>
      </c>
      <c r="AD730">
        <v>1</v>
      </c>
      <c r="AE730">
        <v>9</v>
      </c>
      <c r="AF730">
        <v>41</v>
      </c>
      <c r="AG730">
        <v>25</v>
      </c>
      <c r="AH730">
        <v>3.7</v>
      </c>
      <c r="AJ730" t="b">
        <f>OR(AND(B730=1,UserData!$D$4=1), AND(B730=2,UserData!$D$5=1), AND(B730=3,UserData!$D$6=1), UserData!$D$4=-1)</f>
        <v>1</v>
      </c>
      <c r="AK730">
        <f>IF(UserData!$D$2 &lt;&gt; -1, 1 -MIN(1, ABS(C730 - (UserData!$D$2+UserData!$D$3) / 2) / ABS(UserData!$D$2- (UserData!$D$2+UserData!$D$3) / 2 )), 1)</f>
        <v>0.35779388112440758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OR(AH730&lt;=UserData!$D$13, UserData!$D$13=-1)</f>
        <v>1</v>
      </c>
      <c r="AS730" t="b">
        <f>AND(AQ730=TRUE,OR(I730=UserData!$D$15, UserData!$D$15=-1, UserData!$D$15=1))</f>
        <v>1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1</v>
      </c>
      <c r="AZ730" t="b">
        <f>OR(Q730&lt;&gt;UserData!$D$24,UserData!$D$24=-1,UserData!$D$24=0)</f>
        <v>1</v>
      </c>
      <c r="BA730" s="12" t="b">
        <f>OR(R730=UserData!$D$23,UserData!$D$23=-1)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IF(AK730&gt;0, AJ730 * UserData!$D$35/2 + AK730 * UserData!$D$35/2 + COUNTIF(AL730:AO730,TRUE)/4 * UserData!$D$36 + COUNTIF(AP730:AS730,TRUE)/4 * UserData!$D$37 + COUNTIF(AT730:AW730,TRUE)/4 * UserData!$D$38 + COUNTIF(AX730:BA730,TRUE)/4 * UserData!$D$39 + COUNTIF(BB730:BL730,TRUE) * UserData!$D$40, 0)</f>
        <v>27.14448470281102</v>
      </c>
    </row>
    <row r="731" spans="1:66" x14ac:dyDescent="0.25">
      <c r="A731">
        <v>521</v>
      </c>
      <c r="B731" s="3">
        <v>2</v>
      </c>
      <c r="C731" s="28">
        <v>99188.755030184257</v>
      </c>
      <c r="D731">
        <v>52</v>
      </c>
      <c r="E731">
        <v>30</v>
      </c>
      <c r="F731">
        <v>10</v>
      </c>
      <c r="G731">
        <v>5.2642579999999999</v>
      </c>
      <c r="H731">
        <v>15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14</v>
      </c>
      <c r="P731">
        <v>7</v>
      </c>
      <c r="Q731">
        <v>0</v>
      </c>
      <c r="R731">
        <v>0</v>
      </c>
      <c r="S731">
        <v>0</v>
      </c>
      <c r="T731">
        <v>0</v>
      </c>
      <c r="U731">
        <v>1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3</v>
      </c>
      <c r="AD731">
        <v>1</v>
      </c>
      <c r="AE731">
        <v>12</v>
      </c>
      <c r="AF731">
        <v>36</v>
      </c>
      <c r="AG731">
        <v>42</v>
      </c>
      <c r="AH731">
        <v>9</v>
      </c>
      <c r="AJ731" t="b">
        <f>OR(AND(B731=1,UserData!$D$4=1), AND(B731=2,UserData!$D$5=1), AND(B731=3,UserData!$D$6=1), UserData!$D$4=-1)</f>
        <v>1</v>
      </c>
      <c r="AK731">
        <f>IF(UserData!$D$2 &lt;&gt; -1, 1 -MIN(1, ABS(C731 - (UserData!$D$2+UserData!$D$3) / 2) / ABS(UserData!$D$2- (UserData!$D$2+UserData!$D$3) / 2 )), 1)</f>
        <v>0.35941317508485238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1</v>
      </c>
      <c r="AQ731" t="b">
        <f>OR(H731&lt;=UserData!$D$14, UserData!$D$14=-1)</f>
        <v>1</v>
      </c>
      <c r="AR731" t="b">
        <f>OR(AH731&lt;=UserData!$D$13, UserData!$D$13=-1)</f>
        <v>1</v>
      </c>
      <c r="AS731" t="b">
        <f>AND(AQ731=TRUE,OR(I731=UserData!$D$15, UserData!$D$15=-1, UserData!$D$15=1))</f>
        <v>1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1</v>
      </c>
      <c r="AZ731" t="b">
        <f>OR(Q731&lt;&gt;UserData!$D$24,UserData!$D$24=-1,UserData!$D$24=0)</f>
        <v>1</v>
      </c>
      <c r="BA731" s="12" t="b">
        <f>OR(R731=UserData!$D$23,UserData!$D$23=-1)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IF(AK731&gt;0, AJ731 * UserData!$D$35/2 + AK731 * UserData!$D$35/2 + COUNTIF(AL731:AO731,TRUE)/4 * UserData!$D$36 + COUNTIF(AP731:AS731,TRUE)/4 * UserData!$D$37 + COUNTIF(AT731:AW731,TRUE)/4 * UserData!$D$38 + COUNTIF(AX731:BA731,TRUE)/4 * UserData!$D$39 + COUNTIF(BB731:BL731,TRUE) * UserData!$D$40, 0)</f>
        <v>28.398532937712133</v>
      </c>
    </row>
    <row r="732" spans="1:66" x14ac:dyDescent="0.25">
      <c r="A732">
        <v>856</v>
      </c>
      <c r="B732" s="3">
        <v>2</v>
      </c>
      <c r="C732" s="28">
        <v>99377.068523720329</v>
      </c>
      <c r="D732">
        <v>42</v>
      </c>
      <c r="E732">
        <v>33</v>
      </c>
      <c r="F732">
        <v>6</v>
      </c>
      <c r="G732">
        <v>3.8152189999999999</v>
      </c>
      <c r="H732">
        <v>10</v>
      </c>
      <c r="I732">
        <v>1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8</v>
      </c>
      <c r="P732">
        <v>1</v>
      </c>
      <c r="Q732">
        <v>1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3</v>
      </c>
      <c r="AF732">
        <v>60</v>
      </c>
      <c r="AG732">
        <v>22</v>
      </c>
      <c r="AH732">
        <v>4.5999999999999996</v>
      </c>
      <c r="AJ732" t="b">
        <f>OR(AND(B732=1,UserData!$D$4=1), AND(B732=2,UserData!$D$5=1), AND(B732=3,UserData!$D$6=1), UserData!$D$4=-1)</f>
        <v>1</v>
      </c>
      <c r="AK732">
        <f>IF(UserData!$D$2 &lt;&gt; -1, 1 -MIN(1, ABS(C732 - (UserData!$D$2+UserData!$D$3) / 2) / ABS(UserData!$D$2- (UserData!$D$2+UserData!$D$3) / 2 )), 1)</f>
        <v>0.3603914168357748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UserData!$D$15=1))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1</v>
      </c>
      <c r="AW732" t="b">
        <f>OR(N732=UserData!$D$16, UserData!$D$16=-1)</f>
        <v>1</v>
      </c>
      <c r="AX732" t="b">
        <f>OR(O732&gt;=UserData!$D$20, UserData!$D$20=-1)</f>
        <v>1</v>
      </c>
      <c r="AY732" t="b">
        <f>AND(OR(P732&gt;=UserData!$D$21, UserData!$D$21=-1), OR(P732&lt;UserData!$D$22, UserData!$D$22=-1))</f>
        <v>1</v>
      </c>
      <c r="AZ732" t="b">
        <f>OR(Q732&lt;&gt;UserData!$D$24,UserData!$D$24=-1,UserData!$D$24=0)</f>
        <v>1</v>
      </c>
      <c r="BA732" s="12" t="b">
        <f>OR(R732=UserData!$D$23,UserData!$D$23=-1)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IF(AK732&gt;0, AJ732 * UserData!$D$35/2 + AK732 * UserData!$D$35/2 + COUNTIF(AL732:AO732,TRUE)/4 * UserData!$D$36 + COUNTIF(AP732:AS732,TRUE)/4 * UserData!$D$37 + COUNTIF(AT732:AW732,TRUE)/4 * UserData!$D$38 + COUNTIF(AX732:BA732,TRUE)/4 * UserData!$D$39 + COUNTIF(BB732:BL732,TRUE) * UserData!$D$40, 0)</f>
        <v>28.400978542089437</v>
      </c>
    </row>
    <row r="733" spans="1:66" x14ac:dyDescent="0.25">
      <c r="A733">
        <v>888</v>
      </c>
      <c r="B733" s="3">
        <v>2</v>
      </c>
      <c r="C733" s="28">
        <v>99377.118841287083</v>
      </c>
      <c r="D733">
        <v>46</v>
      </c>
      <c r="E733">
        <v>29</v>
      </c>
      <c r="F733">
        <v>6</v>
      </c>
      <c r="G733">
        <v>12.15109</v>
      </c>
      <c r="H733">
        <v>12</v>
      </c>
      <c r="I733">
        <v>1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14</v>
      </c>
      <c r="P733">
        <v>6</v>
      </c>
      <c r="Q733">
        <v>0</v>
      </c>
      <c r="R733">
        <v>0</v>
      </c>
      <c r="S733">
        <v>1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1</v>
      </c>
      <c r="AD733">
        <v>1</v>
      </c>
      <c r="AE733">
        <v>11</v>
      </c>
      <c r="AF733">
        <v>61</v>
      </c>
      <c r="AG733">
        <v>16</v>
      </c>
      <c r="AH733">
        <v>3.8</v>
      </c>
      <c r="AJ733" t="b">
        <f>OR(AND(B733=1,UserData!$D$4=1), AND(B733=2,UserData!$D$5=1), AND(B733=3,UserData!$D$6=1), UserData!$D$4=-1)</f>
        <v>1</v>
      </c>
      <c r="AK733">
        <f>IF(UserData!$D$2 &lt;&gt; -1, 1 -MIN(1, ABS(C733 - (UserData!$D$2+UserData!$D$3) / 2) / ABS(UserData!$D$2- (UserData!$D$2+UserData!$D$3) / 2 )), 1)</f>
        <v>0.36039167822301632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OR(AH733&lt;=UserData!$D$13, UserData!$D$13=-1)</f>
        <v>1</v>
      </c>
      <c r="AS733" t="b">
        <f>AND(AQ733=TRUE,OR(I733=UserData!$D$15, UserData!$D$15=-1, UserData!$D$15=1))</f>
        <v>1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1</v>
      </c>
      <c r="AZ733" t="b">
        <f>OR(Q733&lt;&gt;UserData!$D$24,UserData!$D$24=-1,UserData!$D$24=0)</f>
        <v>1</v>
      </c>
      <c r="BA733" s="12" t="b">
        <f>OR(R733=UserData!$D$23,UserData!$D$23=-1)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IF(AK733&gt;0, AJ733 * UserData!$D$35/2 + AK733 * UserData!$D$35/2 + COUNTIF(AL733:AO733,TRUE)/4 * UserData!$D$36 + COUNTIF(AP733:AS733,TRUE)/4 * UserData!$D$37 + COUNTIF(AT733:AW733,TRUE)/4 * UserData!$D$38 + COUNTIF(AX733:BA733,TRUE)/4 * UserData!$D$39 + COUNTIF(BB733:BL733,TRUE) * UserData!$D$40, 0)</f>
        <v>27.150979195557539</v>
      </c>
    </row>
    <row r="734" spans="1:66" x14ac:dyDescent="0.25">
      <c r="A734">
        <v>278</v>
      </c>
      <c r="B734" s="3">
        <v>1</v>
      </c>
      <c r="C734" s="28">
        <v>99377.144000070461</v>
      </c>
      <c r="D734">
        <v>39</v>
      </c>
      <c r="E734">
        <v>24</v>
      </c>
      <c r="F734">
        <v>6</v>
      </c>
      <c r="G734">
        <v>9.9835600000000007</v>
      </c>
      <c r="H734">
        <v>9</v>
      </c>
      <c r="I734">
        <v>1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12</v>
      </c>
      <c r="P734">
        <v>10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18</v>
      </c>
      <c r="AG734">
        <v>28</v>
      </c>
      <c r="AH734">
        <v>5.5</v>
      </c>
      <c r="AJ734" t="b">
        <f>OR(AND(B734=1,UserData!$D$4=1), AND(B734=2,UserData!$D$5=1), AND(B734=3,UserData!$D$6=1), UserData!$D$4=-1)</f>
        <v>1</v>
      </c>
      <c r="AK734">
        <f>IF(UserData!$D$2 &lt;&gt; -1, 1 -MIN(1, ABS(C734 - (UserData!$D$2+UserData!$D$3) / 2) / ABS(UserData!$D$2- (UserData!$D$2+UserData!$D$3) / 2 )), 1)</f>
        <v>0.36039180891663702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1</v>
      </c>
      <c r="AQ734" t="b">
        <f>OR(H734&lt;=UserData!$D$14, UserData!$D$14=-1)</f>
        <v>1</v>
      </c>
      <c r="AR734" t="b">
        <f>OR(AH734&lt;=UserData!$D$13, UserData!$D$13=-1)</f>
        <v>1</v>
      </c>
      <c r="AS734" t="b">
        <f>AND(AQ734=TRUE,OR(I734=UserData!$D$15, UserData!$D$15=-1, UserData!$D$15=1))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OR(R734=UserData!$D$23,UserData!$D$23=-1)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IF(AK734&gt;0, AJ734 * UserData!$D$35/2 + AK734 * UserData!$D$35/2 + COUNTIF(AL734:AO734,TRUE)/4 * UserData!$D$36 + COUNTIF(AP734:AS734,TRUE)/4 * UserData!$D$37 + COUNTIF(AT734:AW734,TRUE)/4 * UserData!$D$38 + COUNTIF(AX734:BA734,TRUE)/4 * UserData!$D$39 + COUNTIF(BB734:BL734,TRUE) * UserData!$D$40, 0)</f>
        <v>28.400979522291593</v>
      </c>
    </row>
    <row r="735" spans="1:66" x14ac:dyDescent="0.25">
      <c r="A735">
        <v>1015</v>
      </c>
      <c r="B735" s="3">
        <v>2</v>
      </c>
      <c r="C735" s="28">
        <v>99377.194317637201</v>
      </c>
      <c r="D735">
        <v>40</v>
      </c>
      <c r="E735">
        <v>24</v>
      </c>
      <c r="F735">
        <v>6</v>
      </c>
      <c r="G735">
        <v>7.8252879999999996</v>
      </c>
      <c r="H735">
        <v>15</v>
      </c>
      <c r="I735">
        <v>1</v>
      </c>
      <c r="J735">
        <v>0</v>
      </c>
      <c r="K735">
        <v>1</v>
      </c>
      <c r="L735">
        <v>1</v>
      </c>
      <c r="M735">
        <v>1</v>
      </c>
      <c r="N735">
        <v>0</v>
      </c>
      <c r="O735">
        <v>12</v>
      </c>
      <c r="P735">
        <v>11</v>
      </c>
      <c r="Q735">
        <v>0</v>
      </c>
      <c r="R735">
        <v>0</v>
      </c>
      <c r="S735">
        <v>0</v>
      </c>
      <c r="T735">
        <v>1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2</v>
      </c>
      <c r="AD735">
        <v>1</v>
      </c>
      <c r="AE735">
        <v>10</v>
      </c>
      <c r="AF735">
        <v>71</v>
      </c>
      <c r="AG735">
        <v>26</v>
      </c>
      <c r="AH735">
        <v>7.4</v>
      </c>
      <c r="AJ735" t="b">
        <f>OR(AND(B735=1,UserData!$D$4=1), AND(B735=2,UserData!$D$5=1), AND(B735=3,UserData!$D$6=1), UserData!$D$4=-1)</f>
        <v>1</v>
      </c>
      <c r="AK735">
        <f>IF(UserData!$D$2 &lt;&gt; -1, 1 -MIN(1, ABS(C735 - (UserData!$D$2+UserData!$D$3) / 2) / ABS(UserData!$D$2- (UserData!$D$2+UserData!$D$3) / 2 )), 1)</f>
        <v>0.36039207030387843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OR(AH735&lt;=UserData!$D$13, UserData!$D$13=-1)</f>
        <v>1</v>
      </c>
      <c r="AS735" t="b">
        <f>AND(AQ735=TRUE,OR(I735=UserData!$D$15, UserData!$D$15=-1, UserData!$D$15=1))</f>
        <v>1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OR(R735=UserData!$D$23,UserData!$D$23=-1)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IF(AK735&gt;0, AJ735 * UserData!$D$35/2 + AK735 * UserData!$D$35/2 + COUNTIF(AL735:AO735,TRUE)/4 * UserData!$D$36 + COUNTIF(AP735:AS735,TRUE)/4 * UserData!$D$37 + COUNTIF(AT735:AW735,TRUE)/4 * UserData!$D$38 + COUNTIF(AX735:BA735,TRUE)/4 * UserData!$D$39 + COUNTIF(BB735:BL735,TRUE) * UserData!$D$40, 0)</f>
        <v>28.400980175759695</v>
      </c>
    </row>
    <row r="736" spans="1:66" x14ac:dyDescent="0.25">
      <c r="A736">
        <v>156</v>
      </c>
      <c r="B736" s="3">
        <v>2</v>
      </c>
      <c r="C736" s="28">
        <v>99377.458484862596</v>
      </c>
      <c r="D736">
        <v>53</v>
      </c>
      <c r="E736">
        <v>30</v>
      </c>
      <c r="F736">
        <v>8</v>
      </c>
      <c r="G736">
        <v>13.825150000000001</v>
      </c>
      <c r="H736">
        <v>11</v>
      </c>
      <c r="I736">
        <v>1</v>
      </c>
      <c r="J736">
        <v>0</v>
      </c>
      <c r="K736">
        <v>0</v>
      </c>
      <c r="L736">
        <v>1</v>
      </c>
      <c r="M736">
        <v>1</v>
      </c>
      <c r="N736">
        <v>0</v>
      </c>
      <c r="O736">
        <v>12</v>
      </c>
      <c r="P736">
        <v>11</v>
      </c>
      <c r="Q736">
        <v>0</v>
      </c>
      <c r="R736">
        <v>0</v>
      </c>
      <c r="S736">
        <v>0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2</v>
      </c>
      <c r="AD736">
        <v>1</v>
      </c>
      <c r="AE736">
        <v>15</v>
      </c>
      <c r="AF736">
        <v>11</v>
      </c>
      <c r="AG736">
        <v>21</v>
      </c>
      <c r="AH736">
        <v>7.5</v>
      </c>
      <c r="AJ736" t="b">
        <f>OR(AND(B736=1,UserData!$D$4=1), AND(B736=2,UserData!$D$5=1), AND(B736=3,UserData!$D$6=1), UserData!$D$4=-1)</f>
        <v>1</v>
      </c>
      <c r="AK736">
        <f>IF(UserData!$D$2 &lt;&gt; -1, 1 -MIN(1, ABS(C736 - (UserData!$D$2+UserData!$D$3) / 2) / ABS(UserData!$D$2- (UserData!$D$2+UserData!$D$3) / 2 )), 1)</f>
        <v>0.36039344258689565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0</v>
      </c>
      <c r="AQ736" t="b">
        <f>OR(H736&lt;=UserData!$D$14, UserData!$D$14=-1)</f>
        <v>1</v>
      </c>
      <c r="AR736" t="b">
        <f>OR(AH736&lt;=UserData!$D$13, UserData!$D$13=-1)</f>
        <v>1</v>
      </c>
      <c r="AS736" t="b">
        <f>AND(AQ736=TRUE,OR(I736=UserData!$D$15, UserData!$D$15=-1, UserData!$D$15=1))</f>
        <v>1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OR(R736=UserData!$D$23,UserData!$D$23=-1)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IF(AK736&gt;0, AJ736 * UserData!$D$35/2 + AK736 * UserData!$D$35/2 + COUNTIF(AL736:AO736,TRUE)/4 * UserData!$D$36 + COUNTIF(AP736:AS736,TRUE)/4 * UserData!$D$37 + COUNTIF(AT736:AW736,TRUE)/4 * UserData!$D$38 + COUNTIF(AX736:BA736,TRUE)/4 * UserData!$D$39 + COUNTIF(BB736:BL736,TRUE) * UserData!$D$40, 0)</f>
        <v>27.150983606467239</v>
      </c>
    </row>
    <row r="737" spans="1:66" x14ac:dyDescent="0.25">
      <c r="A737">
        <v>9</v>
      </c>
      <c r="B737" s="3">
        <v>2</v>
      </c>
      <c r="C737" s="28">
        <v>100005.8494171339</v>
      </c>
      <c r="D737">
        <v>55</v>
      </c>
      <c r="E737">
        <v>34</v>
      </c>
      <c r="F737">
        <v>8</v>
      </c>
      <c r="G737">
        <v>1.0018800000000001</v>
      </c>
      <c r="H737">
        <v>22</v>
      </c>
      <c r="I737">
        <v>1</v>
      </c>
      <c r="J737">
        <v>1</v>
      </c>
      <c r="K737">
        <v>0</v>
      </c>
      <c r="L737">
        <v>1</v>
      </c>
      <c r="M737">
        <v>0</v>
      </c>
      <c r="N737">
        <v>0</v>
      </c>
      <c r="O737">
        <v>5</v>
      </c>
      <c r="P737">
        <v>5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1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4</v>
      </c>
      <c r="AD737">
        <v>0</v>
      </c>
      <c r="AE737">
        <v>13</v>
      </c>
      <c r="AF737">
        <v>1</v>
      </c>
      <c r="AG737">
        <v>11</v>
      </c>
      <c r="AH737">
        <v>3.1</v>
      </c>
      <c r="AJ737" t="b">
        <f>OR(AND(B737=1,UserData!$D$4=1), AND(B737=2,UserData!$D$5=1), AND(B737=3,UserData!$D$6=1), UserData!$D$4=-1)</f>
        <v>1</v>
      </c>
      <c r="AK737">
        <f>IF(UserData!$D$2 &lt;&gt; -1, 1 -MIN(1, ABS(C737 - (UserData!$D$2+UserData!$D$3) / 2) / ABS(UserData!$D$2- (UserData!$D$2+UserData!$D$3) / 2 )), 1)</f>
        <v>0.36365777715106284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OR(AH737&lt;=UserData!$D$13, UserData!$D$13=-1)</f>
        <v>1</v>
      </c>
      <c r="AS737" t="b">
        <f>AND(AQ737=TRUE,OR(I737=UserData!$D$15, UserData!$D$15=-1, UserData!$D$15=1))</f>
        <v>1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1</v>
      </c>
      <c r="AY737" t="b">
        <f>AND(OR(P737&gt;=UserData!$D$21, UserData!$D$21=-1), OR(P737&lt;UserData!$D$22, UserData!$D$22=-1))</f>
        <v>1</v>
      </c>
      <c r="AZ737" t="b">
        <f>OR(Q737&lt;&gt;UserData!$D$24,UserData!$D$24=-1,UserData!$D$24=0)</f>
        <v>1</v>
      </c>
      <c r="BA737" s="12" t="b">
        <f>OR(R737=UserData!$D$23,UserData!$D$23=-1)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IF(AK737&gt;0, AJ737 * UserData!$D$35/2 + AK737 * UserData!$D$35/2 + COUNTIF(AL737:AO737,TRUE)/4 * UserData!$D$36 + COUNTIF(AP737:AS737,TRUE)/4 * UserData!$D$37 + COUNTIF(AT737:AW737,TRUE)/4 * UserData!$D$38 + COUNTIF(AX737:BA737,TRUE)/4 * UserData!$D$39 + COUNTIF(BB737:BL737,TRUE) * UserData!$D$40, 0)</f>
        <v>28.409144442877658</v>
      </c>
    </row>
    <row r="738" spans="1:66" x14ac:dyDescent="0.25">
      <c r="A738">
        <v>419</v>
      </c>
      <c r="B738" s="3">
        <v>2</v>
      </c>
      <c r="C738" s="28">
        <v>100425.81240856355</v>
      </c>
      <c r="D738">
        <v>48</v>
      </c>
      <c r="E738">
        <v>33</v>
      </c>
      <c r="F738">
        <v>7</v>
      </c>
      <c r="G738">
        <v>17.543530000000001</v>
      </c>
      <c r="H738">
        <v>15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9</v>
      </c>
      <c r="P738">
        <v>6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8</v>
      </c>
      <c r="AF738">
        <v>24</v>
      </c>
      <c r="AG738">
        <v>12</v>
      </c>
      <c r="AH738">
        <v>1.3</v>
      </c>
      <c r="AJ738" t="b">
        <f>OR(AND(B738=1,UserData!$D$4=1), AND(B738=2,UserData!$D$5=1), AND(B738=3,UserData!$D$6=1), UserData!$D$4=-1)</f>
        <v>1</v>
      </c>
      <c r="AK738">
        <f>IF(UserData!$D$2 &lt;&gt; -1, 1 -MIN(1, ABS(C738 - (UserData!$D$2+UserData!$D$3) / 2) / ABS(UserData!$D$2- (UserData!$D$2+UserData!$D$3) / 2 )), 1)</f>
        <v>0.36583938041455955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OR(AH738&lt;=UserData!$D$13, UserData!$D$13=-1)</f>
        <v>1</v>
      </c>
      <c r="AS738" t="b">
        <f>AND(AQ738=TRUE,OR(I738=UserData!$D$15, UserData!$D$15=-1, UserData!$D$15=1))</f>
        <v>1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1</v>
      </c>
      <c r="AY738" t="b">
        <f>AND(OR(P738&gt;=UserData!$D$21, UserData!$D$21=-1), OR(P738&lt;UserData!$D$22, UserData!$D$22=-1))</f>
        <v>1</v>
      </c>
      <c r="AZ738" t="b">
        <f>OR(Q738&lt;&gt;UserData!$D$24,UserData!$D$24=-1,UserData!$D$24=0)</f>
        <v>1</v>
      </c>
      <c r="BA738" s="12" t="b">
        <f>OR(R738=UserData!$D$23,UserData!$D$23=-1)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IF(AK738&gt;0, AJ738 * UserData!$D$35/2 + AK738 * UserData!$D$35/2 + COUNTIF(AL738:AO738,TRUE)/4 * UserData!$D$36 + COUNTIF(AP738:AS738,TRUE)/4 * UserData!$D$37 + COUNTIF(AT738:AW738,TRUE)/4 * UserData!$D$38 + COUNTIF(AX738:BA738,TRUE)/4 * UserData!$D$39 + COUNTIF(BB738:BL738,TRUE) * UserData!$D$40, 0)</f>
        <v>27.164598451036397</v>
      </c>
    </row>
    <row r="739" spans="1:66" x14ac:dyDescent="0.25">
      <c r="A739">
        <v>1141</v>
      </c>
      <c r="B739" s="3">
        <v>2</v>
      </c>
      <c r="C739" s="28">
        <v>100509.4402044906</v>
      </c>
      <c r="D739">
        <v>52</v>
      </c>
      <c r="E739">
        <v>30</v>
      </c>
      <c r="F739">
        <v>10</v>
      </c>
      <c r="G739">
        <v>5.4346940000000004</v>
      </c>
      <c r="H739">
        <v>10</v>
      </c>
      <c r="I739">
        <v>1</v>
      </c>
      <c r="J739">
        <v>0</v>
      </c>
      <c r="K739">
        <v>1</v>
      </c>
      <c r="L739">
        <v>0</v>
      </c>
      <c r="M739">
        <v>0</v>
      </c>
      <c r="N739">
        <v>0</v>
      </c>
      <c r="O739">
        <v>17</v>
      </c>
      <c r="P739">
        <v>1</v>
      </c>
      <c r="Q739">
        <v>1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0</v>
      </c>
      <c r="AE739">
        <v>12</v>
      </c>
      <c r="AF739">
        <v>81</v>
      </c>
      <c r="AG739">
        <v>39</v>
      </c>
      <c r="AH739">
        <v>9.5</v>
      </c>
      <c r="AJ739" t="b">
        <f>OR(AND(B739=1,UserData!$D$4=1), AND(B739=2,UserData!$D$5=1), AND(B739=3,UserData!$D$6=1), UserData!$D$4=-1)</f>
        <v>1</v>
      </c>
      <c r="AK739">
        <f>IF(UserData!$D$2 &lt;&gt; -1, 1 -MIN(1, ABS(C739 - (UserData!$D$2+UserData!$D$3) / 2) / ABS(UserData!$D$2- (UserData!$D$2+UserData!$D$3) / 2 )), 1)</f>
        <v>0.3662738060097589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1</v>
      </c>
      <c r="AQ739" t="b">
        <f>OR(H739&lt;=UserData!$D$14, UserData!$D$14=-1)</f>
        <v>1</v>
      </c>
      <c r="AR739" t="b">
        <f>OR(AH739&lt;=UserData!$D$13, UserData!$D$13=-1)</f>
        <v>1</v>
      </c>
      <c r="AS739" t="b">
        <f>AND(AQ739=TRUE,OR(I739=UserData!$D$15, UserData!$D$15=-1, UserData!$D$15=1))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1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1</v>
      </c>
      <c r="AZ739" t="b">
        <f>OR(Q739&lt;&gt;UserData!$D$24,UserData!$D$24=-1,UserData!$D$24=0)</f>
        <v>1</v>
      </c>
      <c r="BA739" s="12" t="b">
        <f>OR(R739=UserData!$D$23,UserData!$D$23=-1)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IF(AK739&gt;0, AJ739 * UserData!$D$35/2 + AK739 * UserData!$D$35/2 + COUNTIF(AL739:AO739,TRUE)/4 * UserData!$D$36 + COUNTIF(AP739:AS739,TRUE)/4 * UserData!$D$37 + COUNTIF(AT739:AW739,TRUE)/4 * UserData!$D$38 + COUNTIF(AX739:BA739,TRUE)/4 * UserData!$D$39 + COUNTIF(BB739:BL739,TRUE) * UserData!$D$40, 0)</f>
        <v>28.415684515024395</v>
      </c>
    </row>
    <row r="740" spans="1:66" x14ac:dyDescent="0.25">
      <c r="A740">
        <v>788</v>
      </c>
      <c r="B740" s="3">
        <v>2</v>
      </c>
      <c r="C740" s="28">
        <v>100513.40271287161</v>
      </c>
      <c r="D740">
        <v>51</v>
      </c>
      <c r="E740">
        <v>30</v>
      </c>
      <c r="F740">
        <v>9</v>
      </c>
      <c r="G740">
        <v>13.938000000000001</v>
      </c>
      <c r="H740">
        <v>20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17</v>
      </c>
      <c r="P740">
        <v>5</v>
      </c>
      <c r="Q740">
        <v>0</v>
      </c>
      <c r="R740">
        <v>0</v>
      </c>
      <c r="S740">
        <v>1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1</v>
      </c>
      <c r="AD740">
        <v>1</v>
      </c>
      <c r="AE740">
        <v>12</v>
      </c>
      <c r="AF740">
        <v>54</v>
      </c>
      <c r="AG740">
        <v>23</v>
      </c>
      <c r="AH740">
        <v>4.4000000000000004</v>
      </c>
      <c r="AJ740" t="b">
        <f>OR(AND(B740=1,UserData!$D$4=1), AND(B740=2,UserData!$D$5=1), AND(B740=3,UserData!$D$6=1), UserData!$D$4=-1)</f>
        <v>1</v>
      </c>
      <c r="AK740">
        <f>IF(UserData!$D$2 &lt;&gt; -1, 1 -MIN(1, ABS(C740 - (UserData!$D$2+UserData!$D$3) / 2) / ABS(UserData!$D$2- (UserData!$D$2+UserData!$D$3) / 2 )), 1)</f>
        <v>0.36629439025501875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OR(AH740&lt;=UserData!$D$13, UserData!$D$13=-1)</f>
        <v>1</v>
      </c>
      <c r="AS740" t="b">
        <f>AND(AQ740=TRUE,OR(I740=UserData!$D$15, UserData!$D$15=-1, UserData!$D$15=1))</f>
        <v>1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1</v>
      </c>
      <c r="AZ740" t="b">
        <f>OR(Q740&lt;&gt;UserData!$D$24,UserData!$D$24=-1,UserData!$D$24=0)</f>
        <v>1</v>
      </c>
      <c r="BA740" s="12" t="b">
        <f>OR(R740=UserData!$D$23,UserData!$D$23=-1)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IF(AK740&gt;0, AJ740 * UserData!$D$35/2 + AK740 * UserData!$D$35/2 + COUNTIF(AL740:AO740,TRUE)/4 * UserData!$D$36 + COUNTIF(AP740:AS740,TRUE)/4 * UserData!$D$37 + COUNTIF(AT740:AW740,TRUE)/4 * UserData!$D$38 + COUNTIF(AX740:BA740,TRUE)/4 * UserData!$D$39 + COUNTIF(BB740:BL740,TRUE) * UserData!$D$40, 0)</f>
        <v>27.165735975637546</v>
      </c>
    </row>
    <row r="741" spans="1:66" x14ac:dyDescent="0.25">
      <c r="A741">
        <v>701</v>
      </c>
      <c r="B741" s="3">
        <v>2</v>
      </c>
      <c r="C741" s="28">
        <v>100635.25928013174</v>
      </c>
      <c r="D741">
        <v>45</v>
      </c>
      <c r="E741">
        <v>30</v>
      </c>
      <c r="F741">
        <v>6</v>
      </c>
      <c r="G741">
        <v>12.069750000000001</v>
      </c>
      <c r="H741">
        <v>4</v>
      </c>
      <c r="I741">
        <v>1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1</v>
      </c>
      <c r="AE741">
        <v>9</v>
      </c>
      <c r="AF741">
        <v>49</v>
      </c>
      <c r="AG741">
        <v>12</v>
      </c>
      <c r="AH741">
        <v>2.4</v>
      </c>
      <c r="AJ741" t="b">
        <f>OR(AND(B741=1,UserData!$D$4=1), AND(B741=2,UserData!$D$5=1), AND(B741=3,UserData!$D$6=1), UserData!$D$4=-1)</f>
        <v>1</v>
      </c>
      <c r="AK741">
        <f>IF(UserData!$D$2 &lt;&gt; -1, 1 -MIN(1, ABS(C741 - (UserData!$D$2+UserData!$D$3) / 2) / ABS(UserData!$D$2- (UserData!$D$2+UserData!$D$3) / 2 )), 1)</f>
        <v>0.36692740480686814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UserData!$D$15=1))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1</v>
      </c>
      <c r="AW741" t="b">
        <f>OR(N741=UserData!$D$16, UserData!$D$16=-1)</f>
        <v>1</v>
      </c>
      <c r="AX741" t="b">
        <f>OR(O741&gt;=UserData!$D$20, UserData!$D$20=-1)</f>
        <v>1</v>
      </c>
      <c r="AY741" t="b">
        <f>AND(OR(P741&gt;=UserData!$D$21, UserData!$D$21=-1), OR(P741&lt;UserData!$D$22, UserData!$D$22=-1))</f>
        <v>1</v>
      </c>
      <c r="AZ741" t="b">
        <f>OR(Q741&lt;&gt;UserData!$D$24,UserData!$D$24=-1,UserData!$D$24=0)</f>
        <v>1</v>
      </c>
      <c r="BA741" s="12" t="b">
        <f>OR(R741=UserData!$D$23,UserData!$D$23=-1)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IF(AK741&gt;0, AJ741 * UserData!$D$35/2 + AK741 * UserData!$D$35/2 + COUNTIF(AL741:AO741,TRUE)/4 * UserData!$D$36 + COUNTIF(AP741:AS741,TRUE)/4 * UserData!$D$37 + COUNTIF(AT741:AW741,TRUE)/4 * UserData!$D$38 + COUNTIF(AX741:BA741,TRUE)/4 * UserData!$D$39 + COUNTIF(BB741:BL741,TRUE) * UserData!$D$40, 0)</f>
        <v>27.167318512017168</v>
      </c>
    </row>
    <row r="742" spans="1:66" x14ac:dyDescent="0.25">
      <c r="A742">
        <v>893</v>
      </c>
      <c r="B742" s="3">
        <v>2</v>
      </c>
      <c r="C742" s="28">
        <v>100635.2970183068</v>
      </c>
      <c r="D742">
        <v>51</v>
      </c>
      <c r="E742">
        <v>30</v>
      </c>
      <c r="F742">
        <v>9</v>
      </c>
      <c r="G742">
        <v>11.88172</v>
      </c>
      <c r="H742">
        <v>15</v>
      </c>
      <c r="I742">
        <v>1</v>
      </c>
      <c r="J742">
        <v>0</v>
      </c>
      <c r="K742">
        <v>1</v>
      </c>
      <c r="L742">
        <v>1</v>
      </c>
      <c r="M742">
        <v>1</v>
      </c>
      <c r="N742">
        <v>0</v>
      </c>
      <c r="O742">
        <v>12</v>
      </c>
      <c r="P742">
        <v>6</v>
      </c>
      <c r="Q742">
        <v>0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12</v>
      </c>
      <c r="AF742">
        <v>61</v>
      </c>
      <c r="AG742">
        <v>16</v>
      </c>
      <c r="AH742">
        <v>3.8</v>
      </c>
      <c r="AJ742" t="b">
        <f>OR(AND(B742=1,UserData!$D$4=1), AND(B742=2,UserData!$D$5=1), AND(B742=3,UserData!$D$6=1), UserData!$D$4=-1)</f>
        <v>1</v>
      </c>
      <c r="AK742">
        <f>IF(UserData!$D$2 &lt;&gt; -1, 1 -MIN(1, ABS(C742 - (UserData!$D$2+UserData!$D$3) / 2) / ABS(UserData!$D$2- (UserData!$D$2+UserData!$D$3) / 2 )), 1)</f>
        <v>0.36692760084729925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OR(AH742&lt;=UserData!$D$13, UserData!$D$13=-1)</f>
        <v>1</v>
      </c>
      <c r="AS742" t="b">
        <f>AND(AQ742=TRUE,OR(I742=UserData!$D$15, UserData!$D$15=-1, UserData!$D$15=1))</f>
        <v>1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1</v>
      </c>
      <c r="AZ742" t="b">
        <f>OR(Q742&lt;&gt;UserData!$D$24,UserData!$D$24=-1,UserData!$D$24=0)</f>
        <v>1</v>
      </c>
      <c r="BA742" s="12" t="b">
        <f>OR(R742=UserData!$D$23,UserData!$D$23=-1)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IF(AK742&gt;0, AJ742 * UserData!$D$35/2 + AK742 * UserData!$D$35/2 + COUNTIF(AL742:AO742,TRUE)/4 * UserData!$D$36 + COUNTIF(AP742:AS742,TRUE)/4 * UserData!$D$37 + COUNTIF(AT742:AW742,TRUE)/4 * UserData!$D$38 + COUNTIF(AX742:BA742,TRUE)/4 * UserData!$D$39 + COUNTIF(BB742:BL742,TRUE) * UserData!$D$40, 0)</f>
        <v>27.167319002118248</v>
      </c>
    </row>
    <row r="743" spans="1:66" x14ac:dyDescent="0.25">
      <c r="A743">
        <v>394</v>
      </c>
      <c r="B743" s="3">
        <v>2</v>
      </c>
      <c r="C743" s="28">
        <v>100665.58819348615</v>
      </c>
      <c r="D743">
        <v>41</v>
      </c>
      <c r="E743">
        <v>26</v>
      </c>
      <c r="F743">
        <v>6</v>
      </c>
      <c r="G743">
        <v>4.9945570000000004</v>
      </c>
      <c r="H743">
        <v>15</v>
      </c>
      <c r="I743">
        <v>1</v>
      </c>
      <c r="J743">
        <v>1</v>
      </c>
      <c r="K743">
        <v>1</v>
      </c>
      <c r="L743">
        <v>1</v>
      </c>
      <c r="M743">
        <v>0</v>
      </c>
      <c r="N743">
        <v>0</v>
      </c>
      <c r="O743">
        <v>5</v>
      </c>
      <c r="P743">
        <v>5</v>
      </c>
      <c r="Q743">
        <v>0</v>
      </c>
      <c r="R743">
        <v>1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9</v>
      </c>
      <c r="AF743">
        <v>22</v>
      </c>
      <c r="AG743">
        <v>22</v>
      </c>
      <c r="AH743">
        <v>2.8</v>
      </c>
      <c r="AJ743" t="b">
        <f>OR(AND(B743=1,UserData!$D$4=1), AND(B743=2,UserData!$D$5=1), AND(B743=3,UserData!$D$6=1), UserData!$D$4=-1)</f>
        <v>1</v>
      </c>
      <c r="AK743">
        <f>IF(UserData!$D$2 &lt;&gt; -1, 1 -MIN(1, ABS(C743 - (UserData!$D$2+UserData!$D$3) / 2) / ABS(UserData!$D$2- (UserData!$D$2+UserData!$D$3) / 2 )), 1)</f>
        <v>0.36708495596661928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1</v>
      </c>
      <c r="AQ743" t="b">
        <f>OR(H743&lt;=UserData!$D$14, UserData!$D$14=-1)</f>
        <v>1</v>
      </c>
      <c r="AR743" t="b">
        <f>OR(AH743&lt;=UserData!$D$13, UserData!$D$13=-1)</f>
        <v>1</v>
      </c>
      <c r="AS743" t="b">
        <f>AND(AQ743=TRUE,OR(I743=UserData!$D$15, UserData!$D$15=-1, UserData!$D$15=1))</f>
        <v>1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1</v>
      </c>
      <c r="AY743" t="b">
        <f>AND(OR(P743&gt;=UserData!$D$21, UserData!$D$21=-1), OR(P743&lt;UserData!$D$22, UserData!$D$22=-1))</f>
        <v>1</v>
      </c>
      <c r="AZ743" t="b">
        <f>OR(Q743&lt;&gt;UserData!$D$24,UserData!$D$24=-1,UserData!$D$24=0)</f>
        <v>1</v>
      </c>
      <c r="BA743" s="12" t="b">
        <f>OR(R743=UserData!$D$23,UserData!$D$23=-1)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IF(AK743&gt;0, AJ743 * UserData!$D$35/2 + AK743 * UserData!$D$35/2 + COUNTIF(AL743:AO743,TRUE)/4 * UserData!$D$36 + COUNTIF(AP743:AS743,TRUE)/4 * UserData!$D$37 + COUNTIF(AT743:AW743,TRUE)/4 * UserData!$D$38 + COUNTIF(AX743:BA743,TRUE)/4 * UserData!$D$39 + COUNTIF(BB743:BL743,TRUE) * UserData!$D$40, 0)</f>
        <v>28.417712389916549</v>
      </c>
    </row>
    <row r="744" spans="1:66" x14ac:dyDescent="0.25">
      <c r="A744">
        <v>51</v>
      </c>
      <c r="B744" s="3">
        <v>2</v>
      </c>
      <c r="C744" s="28">
        <v>101285.48803636954</v>
      </c>
      <c r="D744">
        <v>50</v>
      </c>
      <c r="E744">
        <v>30</v>
      </c>
      <c r="F744">
        <v>8</v>
      </c>
      <c r="G744">
        <v>12.80489</v>
      </c>
      <c r="H744">
        <v>11</v>
      </c>
      <c r="I744">
        <v>1</v>
      </c>
      <c r="J744">
        <v>0</v>
      </c>
      <c r="K744">
        <v>1</v>
      </c>
      <c r="L744">
        <v>1</v>
      </c>
      <c r="M744">
        <v>1</v>
      </c>
      <c r="N744">
        <v>0</v>
      </c>
      <c r="O744">
        <v>17</v>
      </c>
      <c r="P744">
        <v>4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5</v>
      </c>
      <c r="AD744">
        <v>1</v>
      </c>
      <c r="AE744">
        <v>12</v>
      </c>
      <c r="AF744">
        <v>4</v>
      </c>
      <c r="AG744">
        <v>22</v>
      </c>
      <c r="AH744">
        <v>4.9000000000000004</v>
      </c>
      <c r="AJ744" t="b">
        <f>OR(AND(B744=1,UserData!$D$4=1), AND(B744=2,UserData!$D$5=1), AND(B744=3,UserData!$D$6=1), UserData!$D$4=-1)</f>
        <v>1</v>
      </c>
      <c r="AK744">
        <f>IF(UserData!$D$2 &lt;&gt; -1, 1 -MIN(1, ABS(C744 - (UserData!$D$2+UserData!$D$3) / 2) / ABS(UserData!$D$2- (UserData!$D$2+UserData!$D$3) / 2 )), 1)</f>
        <v>0.37030518143380087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OR(AH744&lt;=UserData!$D$13, UserData!$D$13=-1)</f>
        <v>1</v>
      </c>
      <c r="AS744" t="b">
        <f>AND(AQ744=TRUE,OR(I744=UserData!$D$15, UserData!$D$15=-1, UserData!$D$15=1))</f>
        <v>1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1</v>
      </c>
      <c r="AZ744" t="b">
        <f>OR(Q744&lt;&gt;UserData!$D$24,UserData!$D$24=-1,UserData!$D$24=0)</f>
        <v>1</v>
      </c>
      <c r="BA744" s="12" t="b">
        <f>OR(R744=UserData!$D$23,UserData!$D$23=-1)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IF(AK744&gt;0, AJ744 * UserData!$D$35/2 + AK744 * UserData!$D$35/2 + COUNTIF(AL744:AO744,TRUE)/4 * UserData!$D$36 + COUNTIF(AP744:AS744,TRUE)/4 * UserData!$D$37 + COUNTIF(AT744:AW744,TRUE)/4 * UserData!$D$38 + COUNTIF(AX744:BA744,TRUE)/4 * UserData!$D$39 + COUNTIF(BB744:BL744,TRUE) * UserData!$D$40, 0)</f>
        <v>27.175762953584503</v>
      </c>
    </row>
    <row r="745" spans="1:66" x14ac:dyDescent="0.25">
      <c r="A745">
        <v>409</v>
      </c>
      <c r="B745" s="3">
        <v>2</v>
      </c>
      <c r="C745" s="28">
        <v>101841.09460834693</v>
      </c>
      <c r="D745">
        <v>43</v>
      </c>
      <c r="E745">
        <v>26</v>
      </c>
      <c r="F745">
        <v>5</v>
      </c>
      <c r="G745">
        <v>6.0304960000000003</v>
      </c>
      <c r="H745">
        <v>9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8</v>
      </c>
      <c r="P745">
        <v>5</v>
      </c>
      <c r="Q745">
        <v>0</v>
      </c>
      <c r="R745">
        <v>0</v>
      </c>
      <c r="S745">
        <v>1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1</v>
      </c>
      <c r="AE745">
        <v>12</v>
      </c>
      <c r="AF745">
        <v>23</v>
      </c>
      <c r="AG745">
        <v>23</v>
      </c>
      <c r="AH745">
        <v>8.8000000000000007</v>
      </c>
      <c r="AJ745" t="b">
        <f>OR(AND(B745=1,UserData!$D$4=1), AND(B745=2,UserData!$D$5=1), AND(B745=3,UserData!$D$6=1), UserData!$D$4=-1)</f>
        <v>1</v>
      </c>
      <c r="AK745">
        <f>IF(UserData!$D$2 &lt;&gt; -1, 1 -MIN(1, ABS(C745 - (UserData!$D$2+UserData!$D$3) / 2) / ABS(UserData!$D$2- (UserData!$D$2+UserData!$D$3) / 2 )), 1)</f>
        <v>0.37319141935328948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1</v>
      </c>
      <c r="AQ745" t="b">
        <f>OR(H745&lt;=UserData!$D$14, UserData!$D$14=-1)</f>
        <v>1</v>
      </c>
      <c r="AR745" t="b">
        <f>OR(AH745&lt;=UserData!$D$13, UserData!$D$13=-1)</f>
        <v>1</v>
      </c>
      <c r="AS745" t="b">
        <f>AND(AQ745=TRUE,OR(I745=UserData!$D$15, UserData!$D$15=-1, UserData!$D$15=1))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1</v>
      </c>
      <c r="AY745" t="b">
        <f>AND(OR(P745&gt;=UserData!$D$21, UserData!$D$21=-1), OR(P745&lt;UserData!$D$22, UserData!$D$22=-1))</f>
        <v>1</v>
      </c>
      <c r="AZ745" t="b">
        <f>OR(Q745&lt;&gt;UserData!$D$24,UserData!$D$24=-1,UserData!$D$24=0)</f>
        <v>1</v>
      </c>
      <c r="BA745" s="12" t="b">
        <f>OR(R745=UserData!$D$23,UserData!$D$23=-1)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IF(AK745&gt;0, AJ745 * UserData!$D$35/2 + AK745 * UserData!$D$35/2 + COUNTIF(AL745:AO745,TRUE)/4 * UserData!$D$36 + COUNTIF(AP745:AS745,TRUE)/4 * UserData!$D$37 + COUNTIF(AT745:AW745,TRUE)/4 * UserData!$D$38 + COUNTIF(AX745:BA745,TRUE)/4 * UserData!$D$39 + COUNTIF(BB745:BL745,TRUE) * UserData!$D$40, 0)</f>
        <v>28.432978548383225</v>
      </c>
    </row>
    <row r="746" spans="1:66" x14ac:dyDescent="0.25">
      <c r="A746">
        <v>417</v>
      </c>
      <c r="B746" s="3">
        <v>2</v>
      </c>
      <c r="C746" s="28">
        <v>101893.26134566787</v>
      </c>
      <c r="D746">
        <v>55</v>
      </c>
      <c r="E746">
        <v>34</v>
      </c>
      <c r="F746">
        <v>9</v>
      </c>
      <c r="G746">
        <v>15.01098</v>
      </c>
      <c r="H746">
        <v>12</v>
      </c>
      <c r="I746">
        <v>1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16</v>
      </c>
      <c r="P746">
        <v>3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5</v>
      </c>
      <c r="AD746">
        <v>1</v>
      </c>
      <c r="AE746">
        <v>12</v>
      </c>
      <c r="AF746">
        <v>24</v>
      </c>
      <c r="AG746">
        <v>12</v>
      </c>
      <c r="AH746">
        <v>1.3</v>
      </c>
      <c r="AJ746" t="b">
        <f>OR(AND(B746=1,UserData!$D$4=1), AND(B746=2,UserData!$D$5=1), AND(B746=3,UserData!$D$6=1), UserData!$D$4=-1)</f>
        <v>1</v>
      </c>
      <c r="AK746">
        <f>IF(UserData!$D$2 &lt;&gt; -1, 1 -MIN(1, ABS(C746 - (UserData!$D$2+UserData!$D$3) / 2) / ABS(UserData!$D$2- (UserData!$D$2+UserData!$D$3) / 2 )), 1)</f>
        <v>0.37346241257580626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OR(AH746&lt;=UserData!$D$13, UserData!$D$13=-1)</f>
        <v>1</v>
      </c>
      <c r="AS746" t="b">
        <f>AND(AQ746=TRUE,OR(I746=UserData!$D$15, UserData!$D$15=-1, UserData!$D$15=1))</f>
        <v>1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1</v>
      </c>
      <c r="AZ746" t="b">
        <f>OR(Q746&lt;&gt;UserData!$D$24,UserData!$D$24=-1,UserData!$D$24=0)</f>
        <v>1</v>
      </c>
      <c r="BA746" s="12" t="b">
        <f>OR(R746=UserData!$D$23,UserData!$D$23=-1)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IF(AK746&gt;0, AJ746 * UserData!$D$35/2 + AK746 * UserData!$D$35/2 + COUNTIF(AL746:AO746,TRUE)/4 * UserData!$D$36 + COUNTIF(AP746:AS746,TRUE)/4 * UserData!$D$37 + COUNTIF(AT746:AW746,TRUE)/4 * UserData!$D$38 + COUNTIF(AX746:BA746,TRUE)/4 * UserData!$D$39 + COUNTIF(BB746:BL746,TRUE) * UserData!$D$40, 0)</f>
        <v>27.183656031439515</v>
      </c>
    </row>
    <row r="747" spans="1:66" x14ac:dyDescent="0.25">
      <c r="A747">
        <v>68</v>
      </c>
      <c r="B747" s="3">
        <v>2</v>
      </c>
      <c r="C747" s="28">
        <v>104408.69940411423</v>
      </c>
      <c r="D747">
        <v>52</v>
      </c>
      <c r="E747">
        <v>30</v>
      </c>
      <c r="F747">
        <v>9</v>
      </c>
      <c r="G747">
        <v>15.546860000000001</v>
      </c>
      <c r="H747">
        <v>15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13</v>
      </c>
      <c r="AF747">
        <v>5</v>
      </c>
      <c r="AG747">
        <v>21</v>
      </c>
      <c r="AH747">
        <v>3</v>
      </c>
      <c r="AJ747" t="b">
        <f>OR(AND(B747=1,UserData!$D$4=1), AND(B747=2,UserData!$D$5=1), AND(B747=3,UserData!$D$6=1), UserData!$D$4=-1)</f>
        <v>1</v>
      </c>
      <c r="AK747">
        <f>IF(UserData!$D$2 &lt;&gt; -1, 1 -MIN(1, ABS(C747 - (UserData!$D$2+UserData!$D$3) / 2) / ABS(UserData!$D$2- (UserData!$D$2+UserData!$D$3) / 2 )), 1)</f>
        <v>0.38652948750721672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OR(AH747&lt;=UserData!$D$13, UserData!$D$13=-1)</f>
        <v>1</v>
      </c>
      <c r="AS747" t="b">
        <f>AND(AQ747=TRUE,OR(I747=UserData!$D$15, UserData!$D$15=-1, UserData!$D$15=1))</f>
        <v>1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1</v>
      </c>
      <c r="AZ747" t="b">
        <f>OR(Q747&lt;&gt;UserData!$D$24,UserData!$D$24=-1,UserData!$D$24=0)</f>
        <v>1</v>
      </c>
      <c r="BA747" s="12" t="b">
        <f>OR(R747=UserData!$D$23,UserData!$D$23=-1)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IF(AK747&gt;0, AJ747 * UserData!$D$35/2 + AK747 * UserData!$D$35/2 + COUNTIF(AL747:AO747,TRUE)/4 * UserData!$D$36 + COUNTIF(AP747:AS747,TRUE)/4 * UserData!$D$37 + COUNTIF(AT747:AW747,TRUE)/4 * UserData!$D$38 + COUNTIF(AX747:BA747,TRUE)/4 * UserData!$D$39 + COUNTIF(BB747:BL747,TRUE) * UserData!$D$40, 0)</f>
        <v>27.216323718768042</v>
      </c>
    </row>
    <row r="748" spans="1:66" x14ac:dyDescent="0.25">
      <c r="A748">
        <v>30</v>
      </c>
      <c r="B748" s="3">
        <v>2</v>
      </c>
      <c r="C748" s="28">
        <v>105814.62253648338</v>
      </c>
      <c r="D748">
        <v>44</v>
      </c>
      <c r="E748">
        <v>28</v>
      </c>
      <c r="F748">
        <v>6</v>
      </c>
      <c r="G748">
        <v>5.8176990000000002</v>
      </c>
      <c r="H748">
        <v>10</v>
      </c>
      <c r="I748">
        <v>1</v>
      </c>
      <c r="J748">
        <v>1</v>
      </c>
      <c r="K748">
        <v>1</v>
      </c>
      <c r="L748">
        <v>1</v>
      </c>
      <c r="M748">
        <v>1</v>
      </c>
      <c r="N748">
        <v>0</v>
      </c>
      <c r="O748">
        <v>5</v>
      </c>
      <c r="P748">
        <v>2</v>
      </c>
      <c r="Q748">
        <v>0</v>
      </c>
      <c r="R748">
        <v>0</v>
      </c>
      <c r="S748">
        <v>0</v>
      </c>
      <c r="T748">
        <v>1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2</v>
      </c>
      <c r="AD748">
        <v>0</v>
      </c>
      <c r="AE748">
        <v>10</v>
      </c>
      <c r="AF748">
        <v>3</v>
      </c>
      <c r="AG748">
        <v>29</v>
      </c>
      <c r="AH748">
        <v>8.6999999999999993</v>
      </c>
      <c r="AJ748" t="b">
        <f>OR(AND(B748=1,UserData!$D$4=1), AND(B748=2,UserData!$D$5=1), AND(B748=3,UserData!$D$6=1), UserData!$D$4=-1)</f>
        <v>1</v>
      </c>
      <c r="AK748">
        <f>IF(UserData!$D$2 &lt;&gt; -1, 1 -MIN(1, ABS(C748 - (UserData!$D$2+UserData!$D$3) / 2) / ABS(UserData!$D$2- (UserData!$D$2+UserData!$D$3) / 2 )), 1)</f>
        <v>0.39383290841904695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1</v>
      </c>
      <c r="AQ748" t="b">
        <f>OR(H748&lt;=UserData!$D$14, UserData!$D$14=-1)</f>
        <v>1</v>
      </c>
      <c r="AR748" t="b">
        <f>OR(AH748&lt;=UserData!$D$13, UserData!$D$13=-1)</f>
        <v>1</v>
      </c>
      <c r="AS748" t="b">
        <f>AND(AQ748=TRUE,OR(I748=UserData!$D$15, UserData!$D$15=-1, UserData!$D$15=1))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1</v>
      </c>
      <c r="AY748" t="b">
        <f>AND(OR(P748&gt;=UserData!$D$21, UserData!$D$21=-1), OR(P748&lt;UserData!$D$22, UserData!$D$22=-1))</f>
        <v>1</v>
      </c>
      <c r="AZ748" t="b">
        <f>OR(Q748&lt;&gt;UserData!$D$24,UserData!$D$24=-1,UserData!$D$24=0)</f>
        <v>1</v>
      </c>
      <c r="BA748" s="12" t="b">
        <f>OR(R748=UserData!$D$23,UserData!$D$23=-1)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IF(AK748&gt;0, AJ748 * UserData!$D$35/2 + AK748 * UserData!$D$35/2 + COUNTIF(AL748:AO748,TRUE)/4 * UserData!$D$36 + COUNTIF(AP748:AS748,TRUE)/4 * UserData!$D$37 + COUNTIF(AT748:AW748,TRUE)/4 * UserData!$D$38 + COUNTIF(AX748:BA748,TRUE)/4 * UserData!$D$39 + COUNTIF(BB748:BL748,TRUE) * UserData!$D$40, 0)</f>
        <v>28.484582271047618</v>
      </c>
    </row>
    <row r="749" spans="1:66" x14ac:dyDescent="0.25">
      <c r="A749">
        <v>797</v>
      </c>
      <c r="B749" s="3">
        <v>2</v>
      </c>
      <c r="C749" s="28">
        <v>106295.60815698076</v>
      </c>
      <c r="D749">
        <v>59</v>
      </c>
      <c r="E749">
        <v>33</v>
      </c>
      <c r="F749">
        <v>10</v>
      </c>
      <c r="G749">
        <v>8.6321809999999992</v>
      </c>
      <c r="H749">
        <v>15</v>
      </c>
      <c r="I749">
        <v>1</v>
      </c>
      <c r="J749">
        <v>0</v>
      </c>
      <c r="K749">
        <v>1</v>
      </c>
      <c r="L749">
        <v>1</v>
      </c>
      <c r="M749">
        <v>1</v>
      </c>
      <c r="N749">
        <v>0</v>
      </c>
      <c r="O749">
        <v>22</v>
      </c>
      <c r="P749">
        <v>8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1</v>
      </c>
      <c r="AE749">
        <v>16</v>
      </c>
      <c r="AF749">
        <v>55</v>
      </c>
      <c r="AG749">
        <v>22</v>
      </c>
      <c r="AH749">
        <v>7</v>
      </c>
      <c r="AJ749" t="b">
        <f>OR(AND(B749=1,UserData!$D$4=1), AND(B749=2,UserData!$D$5=1), AND(B749=3,UserData!$D$6=1), UserData!$D$4=-1)</f>
        <v>1</v>
      </c>
      <c r="AK749">
        <f>IF(UserData!$D$2 &lt;&gt; -1, 1 -MIN(1, ABS(C749 - (UserData!$D$2+UserData!$D$3) / 2) / ABS(UserData!$D$2- (UserData!$D$2+UserData!$D$3) / 2 )), 1)</f>
        <v>0.39633150905954617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1</v>
      </c>
      <c r="AQ749" t="b">
        <f>OR(H749&lt;=UserData!$D$14, UserData!$D$14=-1)</f>
        <v>1</v>
      </c>
      <c r="AR749" t="b">
        <f>OR(AH749&lt;=UserData!$D$13, UserData!$D$13=-1)</f>
        <v>1</v>
      </c>
      <c r="AS749" t="b">
        <f>AND(AQ749=TRUE,OR(I749=UserData!$D$15, UserData!$D$15=-1, UserData!$D$15=1))</f>
        <v>1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1</v>
      </c>
      <c r="AZ749" t="b">
        <f>OR(Q749&lt;&gt;UserData!$D$24,UserData!$D$24=-1,UserData!$D$24=0)</f>
        <v>1</v>
      </c>
      <c r="BA749" s="12" t="b">
        <f>OR(R749=UserData!$D$23,UserData!$D$23=-1)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IF(AK749&gt;0, AJ749 * UserData!$D$35/2 + AK749 * UserData!$D$35/2 + COUNTIF(AL749:AO749,TRUE)/4 * UserData!$D$36 + COUNTIF(AP749:AS749,TRUE)/4 * UserData!$D$37 + COUNTIF(AT749:AW749,TRUE)/4 * UserData!$D$38 + COUNTIF(AX749:BA749,TRUE)/4 * UserData!$D$39 + COUNTIF(BB749:BL749,TRUE) * UserData!$D$40, 0)</f>
        <v>28.490828772648864</v>
      </c>
    </row>
    <row r="750" spans="1:66" x14ac:dyDescent="0.25">
      <c r="A750">
        <v>404</v>
      </c>
      <c r="B750" s="3">
        <v>1</v>
      </c>
      <c r="C750" s="28">
        <v>106295.6584745475</v>
      </c>
      <c r="D750">
        <v>38</v>
      </c>
      <c r="E750">
        <v>24</v>
      </c>
      <c r="F750">
        <v>6</v>
      </c>
      <c r="G750">
        <v>5.9804579999999996</v>
      </c>
      <c r="H750">
        <v>9</v>
      </c>
      <c r="I750">
        <v>1</v>
      </c>
      <c r="J750">
        <v>0</v>
      </c>
      <c r="K750">
        <v>1</v>
      </c>
      <c r="L750">
        <v>1</v>
      </c>
      <c r="M750">
        <v>1</v>
      </c>
      <c r="N750">
        <v>0</v>
      </c>
      <c r="O750">
        <v>12</v>
      </c>
      <c r="P750">
        <v>7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8</v>
      </c>
      <c r="AF750">
        <v>23</v>
      </c>
      <c r="AG750">
        <v>23</v>
      </c>
      <c r="AH750">
        <v>8.8000000000000007</v>
      </c>
      <c r="AJ750" t="b">
        <f>OR(AND(B750=1,UserData!$D$4=1), AND(B750=2,UserData!$D$5=1), AND(B750=3,UserData!$D$6=1), UserData!$D$4=-1)</f>
        <v>1</v>
      </c>
      <c r="AK750">
        <f>IF(UserData!$D$2 &lt;&gt; -1, 1 -MIN(1, ABS(C750 - (UserData!$D$2+UserData!$D$3) / 2) / ABS(UserData!$D$2- (UserData!$D$2+UserData!$D$3) / 2 )), 1)</f>
        <v>0.39633177044678758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1</v>
      </c>
      <c r="AQ750" t="b">
        <f>OR(H750&lt;=UserData!$D$14, UserData!$D$14=-1)</f>
        <v>1</v>
      </c>
      <c r="AR750" t="b">
        <f>OR(AH750&lt;=UserData!$D$13, UserData!$D$13=-1)</f>
        <v>1</v>
      </c>
      <c r="AS750" t="b">
        <f>AND(AQ750=TRUE,OR(I750=UserData!$D$15, UserData!$D$15=-1, UserData!$D$15=1))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1</v>
      </c>
      <c r="AZ750" t="b">
        <f>OR(Q750&lt;&gt;UserData!$D$24,UserData!$D$24=-1,UserData!$D$24=0)</f>
        <v>1</v>
      </c>
      <c r="BA750" s="12" t="b">
        <f>OR(R750=UserData!$D$23,UserData!$D$23=-1)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IF(AK750&gt;0, AJ750 * UserData!$D$35/2 + AK750 * UserData!$D$35/2 + COUNTIF(AL750:AO750,TRUE)/4 * UserData!$D$36 + COUNTIF(AP750:AS750,TRUE)/4 * UserData!$D$37 + COUNTIF(AT750:AW750,TRUE)/4 * UserData!$D$38 + COUNTIF(AX750:BA750,TRUE)/4 * UserData!$D$39 + COUNTIF(BB750:BL750,TRUE) * UserData!$D$40, 0)</f>
        <v>28.490829426116967</v>
      </c>
    </row>
    <row r="751" spans="1:66" x14ac:dyDescent="0.25">
      <c r="A751">
        <v>402</v>
      </c>
      <c r="B751" s="3">
        <v>1</v>
      </c>
      <c r="C751" s="28">
        <v>106295.6584745475</v>
      </c>
      <c r="D751">
        <v>38</v>
      </c>
      <c r="E751">
        <v>24</v>
      </c>
      <c r="F751">
        <v>7</v>
      </c>
      <c r="G751">
        <v>5.9742319999999998</v>
      </c>
      <c r="H751">
        <v>10</v>
      </c>
      <c r="I751">
        <v>1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12</v>
      </c>
      <c r="P751">
        <v>7</v>
      </c>
      <c r="Q751">
        <v>0</v>
      </c>
      <c r="R751">
        <v>0</v>
      </c>
      <c r="S751">
        <v>1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7</v>
      </c>
      <c r="AF751">
        <v>23</v>
      </c>
      <c r="AG751">
        <v>23</v>
      </c>
      <c r="AH751">
        <v>8.8000000000000007</v>
      </c>
      <c r="AJ751" t="b">
        <f>OR(AND(B751=1,UserData!$D$4=1), AND(B751=2,UserData!$D$5=1), AND(B751=3,UserData!$D$6=1), UserData!$D$4=-1)</f>
        <v>1</v>
      </c>
      <c r="AK751">
        <f>IF(UserData!$D$2 &lt;&gt; -1, 1 -MIN(1, ABS(C751 - (UserData!$D$2+UserData!$D$3) / 2) / ABS(UserData!$D$2- (UserData!$D$2+UserData!$D$3) / 2 )), 1)</f>
        <v>0.39633177044678758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1</v>
      </c>
      <c r="AQ751" t="b">
        <f>OR(H751&lt;=UserData!$D$14, UserData!$D$14=-1)</f>
        <v>1</v>
      </c>
      <c r="AR751" t="b">
        <f>OR(AH751&lt;=UserData!$D$13, UserData!$D$13=-1)</f>
        <v>1</v>
      </c>
      <c r="AS751" t="b">
        <f>AND(AQ751=TRUE,OR(I751=UserData!$D$15, UserData!$D$15=-1, UserData!$D$15=1))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1</v>
      </c>
      <c r="AZ751" t="b">
        <f>OR(Q751&lt;&gt;UserData!$D$24,UserData!$D$24=-1,UserData!$D$24=0)</f>
        <v>1</v>
      </c>
      <c r="BA751" s="12" t="b">
        <f>OR(R751=UserData!$D$23,UserData!$D$23=-1)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IF(AK751&gt;0, AJ751 * UserData!$D$35/2 + AK751 * UserData!$D$35/2 + COUNTIF(AL751:AO751,TRUE)/4 * UserData!$D$36 + COUNTIF(AP751:AS751,TRUE)/4 * UserData!$D$37 + COUNTIF(AT751:AW751,TRUE)/4 * UserData!$D$38 + COUNTIF(AX751:BA751,TRUE)/4 * UserData!$D$39 + COUNTIF(BB751:BL751,TRUE) * UserData!$D$40, 0)</f>
        <v>28.490829426116967</v>
      </c>
    </row>
    <row r="752" spans="1:66" x14ac:dyDescent="0.25">
      <c r="A752">
        <v>127</v>
      </c>
      <c r="B752" s="3">
        <v>2</v>
      </c>
      <c r="C752" s="28">
        <v>106296.06101508145</v>
      </c>
      <c r="D752">
        <v>46</v>
      </c>
      <c r="E752">
        <v>30</v>
      </c>
      <c r="F752">
        <v>7</v>
      </c>
      <c r="G752">
        <v>13.549480000000001</v>
      </c>
      <c r="H752">
        <v>15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9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9</v>
      </c>
      <c r="AF752">
        <v>8</v>
      </c>
      <c r="AG752">
        <v>27</v>
      </c>
      <c r="AH752">
        <v>6.3</v>
      </c>
      <c r="AJ752" t="b">
        <f>OR(AND(B752=1,UserData!$D$4=1), AND(B752=2,UserData!$D$5=1), AND(B752=3,UserData!$D$6=1), UserData!$D$4=-1)</f>
        <v>1</v>
      </c>
      <c r="AK752">
        <f>IF(UserData!$D$2 &lt;&gt; -1, 1 -MIN(1, ABS(C752 - (UserData!$D$2+UserData!$D$3) / 2) / ABS(UserData!$D$2- (UserData!$D$2+UserData!$D$3) / 2 )), 1)</f>
        <v>0.39633386154471872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OR(AH752&lt;=UserData!$D$13, UserData!$D$13=-1)</f>
        <v>1</v>
      </c>
      <c r="AS752" t="b">
        <f>AND(AQ752=TRUE,OR(I752=UserData!$D$15, UserData!$D$15=-1, UserData!$D$15=1))</f>
        <v>1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OR(R752=UserData!$D$23,UserData!$D$23=-1)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IF(AK752&gt;0, AJ752 * UserData!$D$35/2 + AK752 * UserData!$D$35/2 + COUNTIF(AL752:AO752,TRUE)/4 * UserData!$D$36 + COUNTIF(AP752:AS752,TRUE)/4 * UserData!$D$37 + COUNTIF(AT752:AW752,TRUE)/4 * UserData!$D$38 + COUNTIF(AX752:BA752,TRUE)/4 * UserData!$D$39 + COUNTIF(BB752:BL752,TRUE) * UserData!$D$40, 0)</f>
        <v>27.240834653861796</v>
      </c>
    </row>
    <row r="753" spans="1:66" x14ac:dyDescent="0.25">
      <c r="A753">
        <v>545</v>
      </c>
      <c r="B753" s="3">
        <v>2</v>
      </c>
      <c r="C753" s="28">
        <v>106334.25204823946</v>
      </c>
      <c r="D753">
        <v>54</v>
      </c>
      <c r="E753">
        <v>32</v>
      </c>
      <c r="F753">
        <v>9</v>
      </c>
      <c r="G753">
        <v>9.6460550000000005</v>
      </c>
      <c r="H753">
        <v>12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17</v>
      </c>
      <c r="P753">
        <v>4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1</v>
      </c>
      <c r="AE753">
        <v>13</v>
      </c>
      <c r="AF753">
        <v>37</v>
      </c>
      <c r="AG753">
        <v>19</v>
      </c>
      <c r="AH753">
        <v>4</v>
      </c>
      <c r="AJ753" t="b">
        <f>OR(AND(B753=1,UserData!$D$4=1), AND(B753=2,UserData!$D$5=1), AND(B753=3,UserData!$D$6=1), UserData!$D$4=-1)</f>
        <v>1</v>
      </c>
      <c r="AK753">
        <f>IF(UserData!$D$2 &lt;&gt; -1, 1 -MIN(1, ABS(C753 - (UserData!$D$2+UserData!$D$3) / 2) / ABS(UserData!$D$2- (UserData!$D$2+UserData!$D$3) / 2 )), 1)</f>
        <v>0.39653225446093787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1</v>
      </c>
      <c r="AQ753" t="b">
        <f>OR(H753&lt;=UserData!$D$14, UserData!$D$14=-1)</f>
        <v>1</v>
      </c>
      <c r="AR753" t="b">
        <f>OR(AH753&lt;=UserData!$D$13, UserData!$D$13=-1)</f>
        <v>1</v>
      </c>
      <c r="AS753" t="b">
        <f>AND(AQ753=TRUE,OR(I753=UserData!$D$15, UserData!$D$15=-1, UserData!$D$15=1))</f>
        <v>1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1</v>
      </c>
      <c r="AZ753" t="b">
        <f>OR(Q753&lt;&gt;UserData!$D$24,UserData!$D$24=-1,UserData!$D$24=0)</f>
        <v>1</v>
      </c>
      <c r="BA753" s="12" t="b">
        <f>OR(R753=UserData!$D$23,UserData!$D$23=-1)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IF(AK753&gt;0, AJ753 * UserData!$D$35/2 + AK753 * UserData!$D$35/2 + COUNTIF(AL753:AO753,TRUE)/4 * UserData!$D$36 + COUNTIF(AP753:AS753,TRUE)/4 * UserData!$D$37 + COUNTIF(AT753:AW753,TRUE)/4 * UserData!$D$38 + COUNTIF(AX753:BA753,TRUE)/4 * UserData!$D$39 + COUNTIF(BB753:BL753,TRUE) * UserData!$D$40, 0)</f>
        <v>28.491330636152345</v>
      </c>
    </row>
    <row r="754" spans="1:66" x14ac:dyDescent="0.25">
      <c r="A754">
        <v>256</v>
      </c>
      <c r="B754" s="3">
        <v>2</v>
      </c>
      <c r="C754" s="28">
        <v>106550.68048219325</v>
      </c>
      <c r="D754">
        <v>57</v>
      </c>
      <c r="E754">
        <v>30</v>
      </c>
      <c r="F754">
        <v>9</v>
      </c>
      <c r="G754">
        <v>10.901350000000001</v>
      </c>
      <c r="H754">
        <v>5</v>
      </c>
      <c r="I754">
        <v>1</v>
      </c>
      <c r="J754">
        <v>1</v>
      </c>
      <c r="K754">
        <v>1</v>
      </c>
      <c r="L754">
        <v>1</v>
      </c>
      <c r="M754">
        <v>1</v>
      </c>
      <c r="N754">
        <v>0</v>
      </c>
      <c r="O754">
        <v>5</v>
      </c>
      <c r="P754">
        <v>4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0</v>
      </c>
      <c r="AE754">
        <v>18</v>
      </c>
      <c r="AF754">
        <v>16</v>
      </c>
      <c r="AG754">
        <v>37</v>
      </c>
      <c r="AH754">
        <v>10</v>
      </c>
      <c r="AJ754" t="b">
        <f>OR(AND(B754=1,UserData!$D$4=1), AND(B754=2,UserData!$D$5=1), AND(B754=3,UserData!$D$6=1), UserData!$D$4=-1)</f>
        <v>1</v>
      </c>
      <c r="AK754">
        <f>IF(UserData!$D$2 &lt;&gt; -1, 1 -MIN(1, ABS(C754 - (UserData!$D$2+UserData!$D$3) / 2) / ABS(UserData!$D$2- (UserData!$D$2+UserData!$D$3) / 2 )), 1)</f>
        <v>0.39765654633298997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1</v>
      </c>
      <c r="AS754" t="b">
        <f>AND(AQ754=TRUE,OR(I754=UserData!$D$15, UserData!$D$15=-1, UserData!$D$15=1))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1</v>
      </c>
      <c r="AY754" t="b">
        <f>AND(OR(P754&gt;=UserData!$D$21, UserData!$D$21=-1), OR(P754&lt;UserData!$D$22, UserData!$D$22=-1))</f>
        <v>1</v>
      </c>
      <c r="AZ754" t="b">
        <f>OR(Q754&lt;&gt;UserData!$D$24,UserData!$D$24=-1,UserData!$D$24=0)</f>
        <v>1</v>
      </c>
      <c r="BA754" s="12" t="b">
        <f>OR(R754=UserData!$D$23,UserData!$D$23=-1)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IF(AK754&gt;0, AJ754 * UserData!$D$35/2 + AK754 * UserData!$D$35/2 + COUNTIF(AL754:AO754,TRUE)/4 * UserData!$D$36 + COUNTIF(AP754:AS754,TRUE)/4 * UserData!$D$37 + COUNTIF(AT754:AW754,TRUE)/4 * UserData!$D$38 + COUNTIF(AX754:BA754,TRUE)/4 * UserData!$D$39 + COUNTIF(BB754:BL754,TRUE) * UserData!$D$40, 0)</f>
        <v>27.244141365832476</v>
      </c>
    </row>
    <row r="755" spans="1:66" x14ac:dyDescent="0.25">
      <c r="A755">
        <v>723</v>
      </c>
      <c r="B755" s="3">
        <v>2</v>
      </c>
      <c r="C755" s="28">
        <v>106912.24993741754</v>
      </c>
      <c r="D755">
        <v>60</v>
      </c>
      <c r="E755">
        <v>35</v>
      </c>
      <c r="F755">
        <v>9</v>
      </c>
      <c r="G755">
        <v>1.258548</v>
      </c>
      <c r="H755">
        <v>7</v>
      </c>
      <c r="I755">
        <v>1</v>
      </c>
      <c r="J755">
        <v>0</v>
      </c>
      <c r="K755">
        <v>1</v>
      </c>
      <c r="L755">
        <v>0</v>
      </c>
      <c r="M755">
        <v>1</v>
      </c>
      <c r="N755">
        <v>0</v>
      </c>
      <c r="O755">
        <v>7</v>
      </c>
      <c r="P755">
        <v>5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1</v>
      </c>
      <c r="AE755">
        <v>16</v>
      </c>
      <c r="AF755">
        <v>53</v>
      </c>
      <c r="AG755">
        <v>24</v>
      </c>
      <c r="AH755">
        <v>8.6999999999999993</v>
      </c>
      <c r="AJ755" t="b">
        <f>OR(AND(B755=1,UserData!$D$4=1), AND(B755=2,UserData!$D$5=1), AND(B755=3,UserData!$D$6=1), UserData!$D$4=-1)</f>
        <v>1</v>
      </c>
      <c r="AK755">
        <f>IF(UserData!$D$2 &lt;&gt; -1, 1 -MIN(1, ABS(C755 - (UserData!$D$2+UserData!$D$3) / 2) / ABS(UserData!$D$2- (UserData!$D$2+UserData!$D$3) / 2 )), 1)</f>
        <v>0.39953480970284749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OR(AH755&lt;=UserData!$D$13, UserData!$D$13=-1)</f>
        <v>1</v>
      </c>
      <c r="AS755" t="b">
        <f>AND(AQ755=TRUE,OR(I755=UserData!$D$15, UserData!$D$15=-1, UserData!$D$15=1))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1</v>
      </c>
      <c r="AW755" t="b">
        <f>OR(N755=UserData!$D$16, UserData!$D$16=-1)</f>
        <v>1</v>
      </c>
      <c r="AX755" t="b">
        <f>OR(O755&gt;=UserData!$D$20, UserData!$D$20=-1)</f>
        <v>1</v>
      </c>
      <c r="AY755" t="b">
        <f>AND(OR(P755&gt;=UserData!$D$21, UserData!$D$21=-1), OR(P755&lt;UserData!$D$22, UserData!$D$22=-1))</f>
        <v>1</v>
      </c>
      <c r="AZ755" t="b">
        <f>OR(Q755&lt;&gt;UserData!$D$24,UserData!$D$24=-1,UserData!$D$24=0)</f>
        <v>1</v>
      </c>
      <c r="BA755" s="12" t="b">
        <f>OR(R755=UserData!$D$23,UserData!$D$23=-1)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IF(AK755&gt;0, AJ755 * UserData!$D$35/2 + AK755 * UserData!$D$35/2 + COUNTIF(AL755:AO755,TRUE)/4 * UserData!$D$36 + COUNTIF(AP755:AS755,TRUE)/4 * UserData!$D$37 + COUNTIF(AT755:AW755,TRUE)/4 * UserData!$D$38 + COUNTIF(AX755:BA755,TRUE)/4 * UserData!$D$39 + COUNTIF(BB755:BL755,TRUE) * UserData!$D$40, 0)</f>
        <v>28.498837024257121</v>
      </c>
    </row>
    <row r="756" spans="1:66" x14ac:dyDescent="0.25">
      <c r="A756">
        <v>693</v>
      </c>
      <c r="B756" s="3">
        <v>2</v>
      </c>
      <c r="C756" s="28">
        <v>106924.51484431117</v>
      </c>
      <c r="D756">
        <v>55</v>
      </c>
      <c r="E756">
        <v>30</v>
      </c>
      <c r="F756">
        <v>8</v>
      </c>
      <c r="G756">
        <v>10.89536</v>
      </c>
      <c r="H756">
        <v>14</v>
      </c>
      <c r="I756">
        <v>1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12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17</v>
      </c>
      <c r="AF756">
        <v>49</v>
      </c>
      <c r="AG756">
        <v>12</v>
      </c>
      <c r="AH756">
        <v>2.4</v>
      </c>
      <c r="AJ756" t="b">
        <f>OR(AND(B756=1,UserData!$D$4=1), AND(B756=2,UserData!$D$5=1), AND(B756=3,UserData!$D$6=1), UserData!$D$4=-1)</f>
        <v>1</v>
      </c>
      <c r="AK756">
        <f>IF(UserData!$D$2 &lt;&gt; -1, 1 -MIN(1, ABS(C756 - (UserData!$D$2+UserData!$D$3) / 2) / ABS(UserData!$D$2- (UserData!$D$2+UserData!$D$3) / 2 )), 1)</f>
        <v>0.39959852284293762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OR(AH756&lt;=UserData!$D$13, UserData!$D$13=-1)</f>
        <v>1</v>
      </c>
      <c r="AS756" t="b">
        <f>AND(AQ756=TRUE,OR(I756=UserData!$D$15, UserData!$D$15=-1, UserData!$D$15=1))</f>
        <v>1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1</v>
      </c>
      <c r="AZ756" t="b">
        <f>OR(Q756&lt;&gt;UserData!$D$24,UserData!$D$24=-1,UserData!$D$24=0)</f>
        <v>1</v>
      </c>
      <c r="BA756" s="12" t="b">
        <f>OR(R756=UserData!$D$23,UserData!$D$23=-1)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IF(AK756&gt;0, AJ756 * UserData!$D$35/2 + AK756 * UserData!$D$35/2 + COUNTIF(AL756:AO756,TRUE)/4 * UserData!$D$36 + COUNTIF(AP756:AS756,TRUE)/4 * UserData!$D$37 + COUNTIF(AT756:AW756,TRUE)/4 * UserData!$D$38 + COUNTIF(AX756:BA756,TRUE)/4 * UserData!$D$39 + COUNTIF(BB756:BL756,TRUE) * UserData!$D$40, 0)</f>
        <v>27.248996307107344</v>
      </c>
    </row>
    <row r="757" spans="1:66" x14ac:dyDescent="0.25">
      <c r="A757">
        <v>764</v>
      </c>
      <c r="B757" s="3">
        <v>1</v>
      </c>
      <c r="C757" s="28">
        <v>106924.72869396982</v>
      </c>
      <c r="D757">
        <v>38</v>
      </c>
      <c r="E757">
        <v>24</v>
      </c>
      <c r="F757">
        <v>6</v>
      </c>
      <c r="G757">
        <v>8.0793719999999993</v>
      </c>
      <c r="H757">
        <v>20</v>
      </c>
      <c r="I757">
        <v>1</v>
      </c>
      <c r="J757">
        <v>0</v>
      </c>
      <c r="K757">
        <v>1</v>
      </c>
      <c r="L757">
        <v>1</v>
      </c>
      <c r="M757">
        <v>0</v>
      </c>
      <c r="N757">
        <v>0</v>
      </c>
      <c r="O757">
        <v>14</v>
      </c>
      <c r="P757">
        <v>14</v>
      </c>
      <c r="Q757">
        <v>0</v>
      </c>
      <c r="R757">
        <v>1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8</v>
      </c>
      <c r="AF757">
        <v>54</v>
      </c>
      <c r="AG757">
        <v>23</v>
      </c>
      <c r="AH757">
        <v>4.4000000000000004</v>
      </c>
      <c r="AJ757" t="b">
        <f>OR(AND(B757=1,UserData!$D$4=1), AND(B757=2,UserData!$D$5=1), AND(B757=3,UserData!$D$6=1), UserData!$D$4=-1)</f>
        <v>1</v>
      </c>
      <c r="AK757">
        <f>IF(UserData!$D$2 &lt;&gt; -1, 1 -MIN(1, ABS(C757 - (UserData!$D$2+UserData!$D$3) / 2) / ABS(UserData!$D$2- (UserData!$D$2+UserData!$D$3) / 2 )), 1)</f>
        <v>0.39959963373871354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1</v>
      </c>
      <c r="AQ757" t="b">
        <f>OR(H757&lt;=UserData!$D$14, UserData!$D$14=-1)</f>
        <v>1</v>
      </c>
      <c r="AR757" t="b">
        <f>OR(AH757&lt;=UserData!$D$13, UserData!$D$13=-1)</f>
        <v>1</v>
      </c>
      <c r="AS757" t="b">
        <f>AND(AQ757=TRUE,OR(I757=UserData!$D$15, UserData!$D$15=-1, UserData!$D$15=1))</f>
        <v>1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OR(R757=UserData!$D$23,UserData!$D$23=-1)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IF(AK757&gt;0, AJ757 * UserData!$D$35/2 + AK757 * UserData!$D$35/2 + COUNTIF(AL757:AO757,TRUE)/4 * UserData!$D$36 + COUNTIF(AP757:AS757,TRUE)/4 * UserData!$D$37 + COUNTIF(AT757:AW757,TRUE)/4 * UserData!$D$38 + COUNTIF(AX757:BA757,TRUE)/4 * UserData!$D$39 + COUNTIF(BB757:BL757,TRUE) * UserData!$D$40, 0)</f>
        <v>28.498999084346785</v>
      </c>
    </row>
    <row r="758" spans="1:66" x14ac:dyDescent="0.25">
      <c r="A758">
        <v>229</v>
      </c>
      <c r="B758" s="3">
        <v>2</v>
      </c>
      <c r="C758" s="28">
        <v>106924.8293291033</v>
      </c>
      <c r="D758">
        <v>40</v>
      </c>
      <c r="E758">
        <v>29</v>
      </c>
      <c r="F758">
        <v>6</v>
      </c>
      <c r="G758">
        <v>7.6997809999999998</v>
      </c>
      <c r="H758">
        <v>10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5</v>
      </c>
      <c r="P758">
        <v>2</v>
      </c>
      <c r="Q758">
        <v>0</v>
      </c>
      <c r="R758">
        <v>0</v>
      </c>
      <c r="S758">
        <v>0</v>
      </c>
      <c r="T758">
        <v>1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2</v>
      </c>
      <c r="AD758">
        <v>0</v>
      </c>
      <c r="AE758">
        <v>5</v>
      </c>
      <c r="AF758">
        <v>15</v>
      </c>
      <c r="AG758">
        <v>29</v>
      </c>
      <c r="AH758">
        <v>8.8000000000000007</v>
      </c>
      <c r="AJ758" t="b">
        <f>OR(AND(B758=1,UserData!$D$4=1), AND(B758=2,UserData!$D$5=1), AND(B758=3,UserData!$D$6=1), UserData!$D$4=-1)</f>
        <v>1</v>
      </c>
      <c r="AK758">
        <f>IF(UserData!$D$2 &lt;&gt; -1, 1 -MIN(1, ABS(C758 - (UserData!$D$2+UserData!$D$3) / 2) / ABS(UserData!$D$2- (UserData!$D$2+UserData!$D$3) / 2 )), 1)</f>
        <v>0.39960015651319625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1</v>
      </c>
      <c r="AQ758" t="b">
        <f>OR(H758&lt;=UserData!$D$14, UserData!$D$14=-1)</f>
        <v>1</v>
      </c>
      <c r="AR758" t="b">
        <f>OR(AH758&lt;=UserData!$D$13, UserData!$D$13=-1)</f>
        <v>1</v>
      </c>
      <c r="AS758" t="b">
        <f>AND(AQ758=TRUE,OR(I758=UserData!$D$15, UserData!$D$15=-1, UserData!$D$15=1))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1</v>
      </c>
      <c r="AY758" t="b">
        <f>AND(OR(P758&gt;=UserData!$D$21, UserData!$D$21=-1), OR(P758&lt;UserData!$D$22, UserData!$D$22=-1))</f>
        <v>1</v>
      </c>
      <c r="AZ758" t="b">
        <f>OR(Q758&lt;&gt;UserData!$D$24,UserData!$D$24=-1,UserData!$D$24=0)</f>
        <v>1</v>
      </c>
      <c r="BA758" s="12" t="b">
        <f>OR(R758=UserData!$D$23,UserData!$D$23=-1)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IF(AK758&gt;0, AJ758 * UserData!$D$35/2 + AK758 * UserData!$D$35/2 + COUNTIF(AL758:AO758,TRUE)/4 * UserData!$D$36 + COUNTIF(AP758:AS758,TRUE)/4 * UserData!$D$37 + COUNTIF(AT758:AW758,TRUE)/4 * UserData!$D$38 + COUNTIF(AX758:BA758,TRUE)/4 * UserData!$D$39 + COUNTIF(BB758:BL758,TRUE) * UserData!$D$40, 0)</f>
        <v>28.499000391282991</v>
      </c>
    </row>
    <row r="759" spans="1:66" x14ac:dyDescent="0.25">
      <c r="A759">
        <v>61</v>
      </c>
      <c r="B759" s="3">
        <v>2</v>
      </c>
      <c r="C759" s="28">
        <v>106925.13123450376</v>
      </c>
      <c r="D759">
        <v>52</v>
      </c>
      <c r="E759">
        <v>30</v>
      </c>
      <c r="F759">
        <v>8</v>
      </c>
      <c r="G759">
        <v>16.221630000000001</v>
      </c>
      <c r="H759">
        <v>18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12</v>
      </c>
      <c r="P759">
        <v>6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1</v>
      </c>
      <c r="AE759">
        <v>14</v>
      </c>
      <c r="AF759">
        <v>5</v>
      </c>
      <c r="AG759">
        <v>21</v>
      </c>
      <c r="AH759">
        <v>3</v>
      </c>
      <c r="AJ759" t="b">
        <f>OR(AND(B759=1,UserData!$D$4=1), AND(B759=2,UserData!$D$5=1), AND(B759=3,UserData!$D$6=1), UserData!$D$4=-1)</f>
        <v>1</v>
      </c>
      <c r="AK759">
        <f>IF(UserData!$D$2 &lt;&gt; -1, 1 -MIN(1, ABS(C759 - (UserData!$D$2+UserData!$D$3) / 2) / ABS(UserData!$D$2- (UserData!$D$2+UserData!$D$3) / 2 )), 1)</f>
        <v>0.39960172483664458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OR(AH759&lt;=UserData!$D$13, UserData!$D$13=-1)</f>
        <v>1</v>
      </c>
      <c r="AS759" t="b">
        <f>AND(AQ759=TRUE,OR(I759=UserData!$D$15, UserData!$D$15=-1, UserData!$D$15=1))</f>
        <v>1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1</v>
      </c>
      <c r="AZ759" t="b">
        <f>OR(Q759&lt;&gt;UserData!$D$24,UserData!$D$24=-1,UserData!$D$24=0)</f>
        <v>1</v>
      </c>
      <c r="BA759" s="12" t="b">
        <f>OR(R759=UserData!$D$23,UserData!$D$23=-1)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IF(AK759&gt;0, AJ759 * UserData!$D$35/2 + AK759 * UserData!$D$35/2 + COUNTIF(AL759:AO759,TRUE)/4 * UserData!$D$36 + COUNTIF(AP759:AS759,TRUE)/4 * UserData!$D$37 + COUNTIF(AT759:AW759,TRUE)/4 * UserData!$D$38 + COUNTIF(AX759:BA759,TRUE)/4 * UserData!$D$39 + COUNTIF(BB759:BL759,TRUE) * UserData!$D$40, 0)</f>
        <v>27.249004312091611</v>
      </c>
    </row>
    <row r="760" spans="1:66" x14ac:dyDescent="0.25">
      <c r="A760">
        <v>511</v>
      </c>
      <c r="B760" s="3">
        <v>2</v>
      </c>
      <c r="C760" s="28">
        <v>109440.74540443375</v>
      </c>
      <c r="D760">
        <v>53</v>
      </c>
      <c r="E760">
        <v>30</v>
      </c>
      <c r="F760">
        <v>7</v>
      </c>
      <c r="G760">
        <v>6.7237629999999999</v>
      </c>
      <c r="H760">
        <v>7</v>
      </c>
      <c r="I760">
        <v>1</v>
      </c>
      <c r="J760">
        <v>0</v>
      </c>
      <c r="K760">
        <v>0</v>
      </c>
      <c r="L760">
        <v>1</v>
      </c>
      <c r="M760">
        <v>1</v>
      </c>
      <c r="N760">
        <v>0</v>
      </c>
      <c r="O760">
        <v>9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1</v>
      </c>
      <c r="AE760">
        <v>16</v>
      </c>
      <c r="AF760">
        <v>36</v>
      </c>
      <c r="AG760">
        <v>42</v>
      </c>
      <c r="AH760">
        <v>9</v>
      </c>
      <c r="AJ760" t="b">
        <f>OR(AND(B760=1,UserData!$D$4=1), AND(B760=2,UserData!$D$5=1), AND(B760=3,UserData!$D$6=1), UserData!$D$4=-1)</f>
        <v>1</v>
      </c>
      <c r="AK760">
        <f>IF(UserData!$D$2 &lt;&gt; -1, 1 -MIN(1, ABS(C760 - (UserData!$D$2+UserData!$D$3) / 2) / ABS(UserData!$D$2- (UserData!$D$2+UserData!$D$3) / 2 )), 1)</f>
        <v>0.41266971462339996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1</v>
      </c>
      <c r="AQ760" t="b">
        <f>OR(H760&lt;=UserData!$D$14, UserData!$D$14=-1)</f>
        <v>1</v>
      </c>
      <c r="AR760" t="b">
        <f>OR(AH760&lt;=UserData!$D$13, UserData!$D$13=-1)</f>
        <v>1</v>
      </c>
      <c r="AS760" t="b">
        <f>AND(AQ760=TRUE,OR(I760=UserData!$D$15, UserData!$D$15=-1, UserData!$D$15=1))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1</v>
      </c>
      <c r="AY760" t="b">
        <f>AND(OR(P760&gt;=UserData!$D$21, UserData!$D$21=-1), OR(P760&lt;UserData!$D$22, UserData!$D$22=-1))</f>
        <v>1</v>
      </c>
      <c r="AZ760" t="b">
        <f>OR(Q760&lt;&gt;UserData!$D$24,UserData!$D$24=-1,UserData!$D$24=0)</f>
        <v>1</v>
      </c>
      <c r="BA760" s="12" t="b">
        <f>OR(R760=UserData!$D$23,UserData!$D$23=-1)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IF(AK760&gt;0, AJ760 * UserData!$D$35/2 + AK760 * UserData!$D$35/2 + COUNTIF(AL760:AO760,TRUE)/4 * UserData!$D$36 + COUNTIF(AP760:AS760,TRUE)/4 * UserData!$D$37 + COUNTIF(AT760:AW760,TRUE)/4 * UserData!$D$38 + COUNTIF(AX760:BA760,TRUE)/4 * UserData!$D$39 + COUNTIF(BB760:BL760,TRUE) * UserData!$D$40, 0)</f>
        <v>28.531674286558498</v>
      </c>
    </row>
    <row r="761" spans="1:66" x14ac:dyDescent="0.25">
      <c r="A761">
        <v>1022</v>
      </c>
      <c r="B761" s="3">
        <v>2</v>
      </c>
      <c r="C761" s="28">
        <v>110698.57135848627</v>
      </c>
      <c r="D761">
        <v>41</v>
      </c>
      <c r="E761">
        <v>26</v>
      </c>
      <c r="F761">
        <v>5</v>
      </c>
      <c r="G761">
        <v>5.1822509999999999</v>
      </c>
      <c r="H761">
        <v>6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9</v>
      </c>
      <c r="P761">
        <v>5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5</v>
      </c>
      <c r="AD761">
        <v>1</v>
      </c>
      <c r="AE761">
        <v>10</v>
      </c>
      <c r="AF761">
        <v>72</v>
      </c>
      <c r="AG761">
        <v>15</v>
      </c>
      <c r="AH761">
        <v>7</v>
      </c>
      <c r="AJ761" t="b">
        <f>OR(AND(B761=1,UserData!$D$4=1), AND(B761=2,UserData!$D$5=1), AND(B761=3,UserData!$D$6=1), UserData!$D$4=-1)</f>
        <v>1</v>
      </c>
      <c r="AK761">
        <f>IF(UserData!$D$2 &lt;&gt; -1, 1 -MIN(1, ABS(C761 - (UserData!$D$2+UserData!$D$3) / 2) / ABS(UserData!$D$2- (UserData!$D$2+UserData!$D$3) / 2 )), 1)</f>
        <v>0.41920380753699327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1</v>
      </c>
      <c r="AQ761" t="b">
        <f>OR(H761&lt;=UserData!$D$14, UserData!$D$14=-1)</f>
        <v>1</v>
      </c>
      <c r="AR761" t="b">
        <f>OR(AH761&lt;=UserData!$D$13, UserData!$D$13=-1)</f>
        <v>1</v>
      </c>
      <c r="AS761" t="b">
        <f>AND(AQ761=TRUE,OR(I761=UserData!$D$15, UserData!$D$15=-1, UserData!$D$15=1))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1</v>
      </c>
      <c r="AY761" t="b">
        <f>AND(OR(P761&gt;=UserData!$D$21, UserData!$D$21=-1), OR(P761&lt;UserData!$D$22, UserData!$D$22=-1))</f>
        <v>1</v>
      </c>
      <c r="AZ761" t="b">
        <f>OR(Q761&lt;&gt;UserData!$D$24,UserData!$D$24=-1,UserData!$D$24=0)</f>
        <v>1</v>
      </c>
      <c r="BA761" s="12" t="b">
        <f>OR(R761=UserData!$D$23,UserData!$D$23=-1)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IF(AK761&gt;0, AJ761 * UserData!$D$35/2 + AK761 * UserData!$D$35/2 + COUNTIF(AL761:AO761,TRUE)/4 * UserData!$D$36 + COUNTIF(AP761:AS761,TRUE)/4 * UserData!$D$37 + COUNTIF(AT761:AW761,TRUE)/4 * UserData!$D$38 + COUNTIF(AX761:BA761,TRUE)/4 * UserData!$D$39 + COUNTIF(BB761:BL761,TRUE) * UserData!$D$40, 0)</f>
        <v>28.548009518842484</v>
      </c>
    </row>
    <row r="762" spans="1:66" x14ac:dyDescent="0.25">
      <c r="A762">
        <v>982</v>
      </c>
      <c r="B762" s="3">
        <v>2</v>
      </c>
      <c r="C762" s="28">
        <v>110698.64683483639</v>
      </c>
      <c r="D762">
        <v>44</v>
      </c>
      <c r="E762">
        <v>29</v>
      </c>
      <c r="F762">
        <v>6</v>
      </c>
      <c r="G762">
        <v>4.7807959999999996</v>
      </c>
      <c r="H762">
        <v>15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3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3</v>
      </c>
      <c r="AD762">
        <v>0</v>
      </c>
      <c r="AE762">
        <v>9</v>
      </c>
      <c r="AF762">
        <v>68</v>
      </c>
      <c r="AG762">
        <v>17</v>
      </c>
      <c r="AH762">
        <v>2.2999999999999998</v>
      </c>
      <c r="AJ762" t="b">
        <f>OR(AND(B762=1,UserData!$D$4=1), AND(B762=2,UserData!$D$5=1), AND(B762=3,UserData!$D$6=1), UserData!$D$4=-1)</f>
        <v>1</v>
      </c>
      <c r="AK762">
        <f>IF(UserData!$D$2 &lt;&gt; -1, 1 -MIN(1, ABS(C762 - (UserData!$D$2+UserData!$D$3) / 2) / ABS(UserData!$D$2- (UserData!$D$2+UserData!$D$3) / 2 )), 1)</f>
        <v>0.41920419961785527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1</v>
      </c>
      <c r="AQ762" t="b">
        <f>OR(H762&lt;=UserData!$D$14, UserData!$D$14=-1)</f>
        <v>1</v>
      </c>
      <c r="AR762" t="b">
        <f>OR(AH762&lt;=UserData!$D$13, UserData!$D$13=-1)</f>
        <v>1</v>
      </c>
      <c r="AS762" t="b">
        <f>AND(AQ762=TRUE,OR(I762=UserData!$D$15, UserData!$D$15=-1, UserData!$D$15=1))</f>
        <v>1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1</v>
      </c>
      <c r="AY762" t="b">
        <f>AND(OR(P762&gt;=UserData!$D$21, UserData!$D$21=-1), OR(P762&lt;UserData!$D$22, UserData!$D$22=-1))</f>
        <v>1</v>
      </c>
      <c r="AZ762" t="b">
        <f>OR(Q762&lt;&gt;UserData!$D$24,UserData!$D$24=-1,UserData!$D$24=0)</f>
        <v>1</v>
      </c>
      <c r="BA762" s="12" t="b">
        <f>OR(R762=UserData!$D$23,UserData!$D$23=-1)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IF(AK762&gt;0, AJ762 * UserData!$D$35/2 + AK762 * UserData!$D$35/2 + COUNTIF(AL762:AO762,TRUE)/4 * UserData!$D$36 + COUNTIF(AP762:AS762,TRUE)/4 * UserData!$D$37 + COUNTIF(AT762:AW762,TRUE)/4 * UserData!$D$38 + COUNTIF(AX762:BA762,TRUE)/4 * UserData!$D$39 + COUNTIF(BB762:BL762,TRUE) * UserData!$D$40, 0)</f>
        <v>28.548010499044636</v>
      </c>
    </row>
    <row r="763" spans="1:66" x14ac:dyDescent="0.25">
      <c r="A763">
        <v>310</v>
      </c>
      <c r="B763" s="3">
        <v>2</v>
      </c>
      <c r="C763" s="28">
        <v>111076.02858540967</v>
      </c>
      <c r="D763">
        <v>40</v>
      </c>
      <c r="E763">
        <v>24</v>
      </c>
      <c r="F763">
        <v>7</v>
      </c>
      <c r="G763">
        <v>6.8426460000000002</v>
      </c>
      <c r="H763">
        <v>16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14</v>
      </c>
      <c r="P763">
        <v>11</v>
      </c>
      <c r="Q763">
        <v>0</v>
      </c>
      <c r="R763">
        <v>0</v>
      </c>
      <c r="S763">
        <v>1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9</v>
      </c>
      <c r="AF763">
        <v>19</v>
      </c>
      <c r="AG763">
        <v>31</v>
      </c>
      <c r="AH763">
        <v>5.4</v>
      </c>
      <c r="AJ763" t="b">
        <f>OR(AND(B763=1,UserData!$D$4=1), AND(B763=2,UserData!$D$5=1), AND(B763=3,UserData!$D$6=1), UserData!$D$4=-1)</f>
        <v>1</v>
      </c>
      <c r="AK763">
        <f>IF(UserData!$D$2 &lt;&gt; -1, 1 -MIN(1, ABS(C763 - (UserData!$D$2+UserData!$D$3) / 2) / ABS(UserData!$D$2- (UserData!$D$2+UserData!$D$3) / 2 )), 1)</f>
        <v>0.42116460392832111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1</v>
      </c>
      <c r="AQ763" t="b">
        <f>OR(H763&lt;=UserData!$D$14, UserData!$D$14=-1)</f>
        <v>1</v>
      </c>
      <c r="AR763" t="b">
        <f>OR(AH763&lt;=UserData!$D$13, UserData!$D$13=-1)</f>
        <v>1</v>
      </c>
      <c r="AS763" t="b">
        <f>AND(AQ763=TRUE,OR(I763=UserData!$D$15, UserData!$D$15=-1, UserData!$D$15=1))</f>
        <v>1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OR(R763=UserData!$D$23,UserData!$D$23=-1)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IF(AK763&gt;0, AJ763 * UserData!$D$35/2 + AK763 * UserData!$D$35/2 + COUNTIF(AL763:AO763,TRUE)/4 * UserData!$D$36 + COUNTIF(AP763:AS763,TRUE)/4 * UserData!$D$37 + COUNTIF(AT763:AW763,TRUE)/4 * UserData!$D$38 + COUNTIF(AX763:BA763,TRUE)/4 * UserData!$D$39 + COUNTIF(BB763:BL763,TRUE) * UserData!$D$40, 0)</f>
        <v>28.552911509820802</v>
      </c>
    </row>
    <row r="764" spans="1:66" x14ac:dyDescent="0.25">
      <c r="A764">
        <v>221</v>
      </c>
      <c r="B764" s="3">
        <v>2</v>
      </c>
      <c r="C764" s="28">
        <v>111956.58600341405</v>
      </c>
      <c r="D764">
        <v>40</v>
      </c>
      <c r="E764">
        <v>24</v>
      </c>
      <c r="F764">
        <v>7</v>
      </c>
      <c r="G764">
        <v>6.8728999999999996</v>
      </c>
      <c r="H764">
        <v>8</v>
      </c>
      <c r="I764">
        <v>1</v>
      </c>
      <c r="J764">
        <v>0</v>
      </c>
      <c r="K764">
        <v>1</v>
      </c>
      <c r="L764">
        <v>1</v>
      </c>
      <c r="M764">
        <v>1</v>
      </c>
      <c r="N764">
        <v>0</v>
      </c>
      <c r="O764">
        <v>9</v>
      </c>
      <c r="P764">
        <v>5</v>
      </c>
      <c r="Q764">
        <v>0</v>
      </c>
      <c r="R764">
        <v>0</v>
      </c>
      <c r="S764">
        <v>0</v>
      </c>
      <c r="T764">
        <v>1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2</v>
      </c>
      <c r="AD764">
        <v>0</v>
      </c>
      <c r="AE764">
        <v>9</v>
      </c>
      <c r="AF764">
        <v>15</v>
      </c>
      <c r="AG764">
        <v>29</v>
      </c>
      <c r="AH764">
        <v>8.8000000000000007</v>
      </c>
      <c r="AJ764" t="b">
        <f>OR(AND(B764=1,UserData!$D$4=1), AND(B764=2,UserData!$D$5=1), AND(B764=3,UserData!$D$6=1), UserData!$D$4=-1)</f>
        <v>1</v>
      </c>
      <c r="AK764">
        <f>IF(UserData!$D$2 &lt;&gt; -1, 1 -MIN(1, ABS(C764 - (UserData!$D$2+UserData!$D$3) / 2) / ABS(UserData!$D$2- (UserData!$D$2+UserData!$D$3) / 2 )), 1)</f>
        <v>0.42573888065274157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1</v>
      </c>
      <c r="AQ764" t="b">
        <f>OR(H764&lt;=UserData!$D$14, UserData!$D$14=-1)</f>
        <v>1</v>
      </c>
      <c r="AR764" t="b">
        <f>OR(AH764&lt;=UserData!$D$13, UserData!$D$13=-1)</f>
        <v>1</v>
      </c>
      <c r="AS764" t="b">
        <f>AND(AQ764=TRUE,OR(I764=UserData!$D$15, UserData!$D$15=-1, UserData!$D$15=1))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1</v>
      </c>
      <c r="AY764" t="b">
        <f>AND(OR(P764&gt;=UserData!$D$21, UserData!$D$21=-1), OR(P764&lt;UserData!$D$22, UserData!$D$22=-1))</f>
        <v>1</v>
      </c>
      <c r="AZ764" t="b">
        <f>OR(Q764&lt;&gt;UserData!$D$24,UserData!$D$24=-1,UserData!$D$24=0)</f>
        <v>1</v>
      </c>
      <c r="BA764" s="12" t="b">
        <f>OR(R764=UserData!$D$23,UserData!$D$23=-1)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IF(AK764&gt;0, AJ764 * UserData!$D$35/2 + AK764 * UserData!$D$35/2 + COUNTIF(AL764:AO764,TRUE)/4 * UserData!$D$36 + COUNTIF(AP764:AS764,TRUE)/4 * UserData!$D$37 + COUNTIF(AT764:AW764,TRUE)/4 * UserData!$D$38 + COUNTIF(AX764:BA764,TRUE)/4 * UserData!$D$39 + COUNTIF(BB764:BL764,TRUE) * UserData!$D$40, 0)</f>
        <v>28.564347201631854</v>
      </c>
    </row>
    <row r="765" spans="1:66" x14ac:dyDescent="0.25">
      <c r="A765">
        <v>294</v>
      </c>
      <c r="B765" s="3">
        <v>2</v>
      </c>
      <c r="C765" s="28">
        <v>115101.68551269198</v>
      </c>
      <c r="D765">
        <v>44</v>
      </c>
      <c r="E765">
        <v>28</v>
      </c>
      <c r="F765">
        <v>6</v>
      </c>
      <c r="G765">
        <v>9.6776</v>
      </c>
      <c r="H765">
        <v>12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14</v>
      </c>
      <c r="P765">
        <v>13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19</v>
      </c>
      <c r="AG765">
        <v>31</v>
      </c>
      <c r="AH765">
        <v>5.4</v>
      </c>
      <c r="AJ765" t="b">
        <f>OR(AND(B765=1,UserData!$D$4=1), AND(B765=2,UserData!$D$5=1), AND(B765=3,UserData!$D$6=1), UserData!$D$4=-1)</f>
        <v>1</v>
      </c>
      <c r="AK765">
        <f>IF(UserData!$D$2 &lt;&gt; -1, 1 -MIN(1, ABS(C765 - (UserData!$D$2+UserData!$D$3) / 2) / ABS(UserData!$D$2- (UserData!$D$2+UserData!$D$3) / 2 )), 1)</f>
        <v>0.44207689017616436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1</v>
      </c>
      <c r="AQ765" t="b">
        <f>OR(H765&lt;=UserData!$D$14, UserData!$D$14=-1)</f>
        <v>1</v>
      </c>
      <c r="AR765" t="b">
        <f>OR(AH765&lt;=UserData!$D$13, UserData!$D$13=-1)</f>
        <v>1</v>
      </c>
      <c r="AS765" t="b">
        <f>AND(AQ765=TRUE,OR(I765=UserData!$D$15, UserData!$D$15=-1, UserData!$D$15=1))</f>
        <v>1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OR(R765=UserData!$D$23,UserData!$D$23=-1)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IF(AK765&gt;0, AJ765 * UserData!$D$35/2 + AK765 * UserData!$D$35/2 + COUNTIF(AL765:AO765,TRUE)/4 * UserData!$D$36 + COUNTIF(AP765:AS765,TRUE)/4 * UserData!$D$37 + COUNTIF(AT765:AW765,TRUE)/4 * UserData!$D$38 + COUNTIF(AX765:BA765,TRUE)/4 * UserData!$D$39 + COUNTIF(BB765:BL765,TRUE) * UserData!$D$40, 0)</f>
        <v>28.605192225440412</v>
      </c>
    </row>
    <row r="766" spans="1:66" x14ac:dyDescent="0.25">
      <c r="A766">
        <v>452</v>
      </c>
      <c r="B766" s="3">
        <v>2</v>
      </c>
      <c r="C766" s="28">
        <v>115628.29658683368</v>
      </c>
      <c r="D766">
        <v>51</v>
      </c>
      <c r="E766">
        <v>30</v>
      </c>
      <c r="F766">
        <v>8</v>
      </c>
      <c r="G766">
        <v>13.107839999999999</v>
      </c>
      <c r="H766">
        <v>11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17</v>
      </c>
      <c r="P766">
        <v>14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5</v>
      </c>
      <c r="AD766">
        <v>1</v>
      </c>
      <c r="AE766">
        <v>13</v>
      </c>
      <c r="AF766">
        <v>29</v>
      </c>
      <c r="AG766">
        <v>25</v>
      </c>
      <c r="AH766">
        <v>7.1</v>
      </c>
      <c r="AJ766" t="b">
        <f>OR(AND(B766=1,UserData!$D$4=1), AND(B766=2,UserData!$D$5=1), AND(B766=3,UserData!$D$6=1), UserData!$D$4=-1)</f>
        <v>1</v>
      </c>
      <c r="AK766">
        <f>IF(UserData!$D$2 &lt;&gt; -1, 1 -MIN(1, ABS(C766 - (UserData!$D$2+UserData!$D$3) / 2) / ABS(UserData!$D$2- (UserData!$D$2+UserData!$D$3) / 2 )), 1)</f>
        <v>0.4448125036977989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OR(AH766&lt;=UserData!$D$13, UserData!$D$13=-1)</f>
        <v>1</v>
      </c>
      <c r="AS766" t="b">
        <f>AND(AQ766=TRUE,OR(I766=UserData!$D$15, UserData!$D$15=-1, UserData!$D$15=1))</f>
        <v>1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OR(R766=UserData!$D$23,UserData!$D$23=-1)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IF(AK766&gt;0, AJ766 * UserData!$D$35/2 + AK766 * UserData!$D$35/2 + COUNTIF(AL766:AO766,TRUE)/4 * UserData!$D$36 + COUNTIF(AP766:AS766,TRUE)/4 * UserData!$D$37 + COUNTIF(AT766:AW766,TRUE)/4 * UserData!$D$38 + COUNTIF(AX766:BA766,TRUE)/4 * UserData!$D$39 + COUNTIF(BB766:BL766,TRUE) * UserData!$D$40, 0)</f>
        <v>27.362031259244496</v>
      </c>
    </row>
    <row r="767" spans="1:66" x14ac:dyDescent="0.25">
      <c r="A767">
        <v>432</v>
      </c>
      <c r="B767" s="3">
        <v>2</v>
      </c>
      <c r="C767" s="28">
        <v>115730.35319158038</v>
      </c>
      <c r="D767">
        <v>52</v>
      </c>
      <c r="E767">
        <v>30</v>
      </c>
      <c r="F767">
        <v>9</v>
      </c>
      <c r="G767">
        <v>7.0152970000000003</v>
      </c>
      <c r="H767">
        <v>14</v>
      </c>
      <c r="I767">
        <v>1</v>
      </c>
      <c r="J767">
        <v>0</v>
      </c>
      <c r="K767">
        <v>0</v>
      </c>
      <c r="L767">
        <v>1</v>
      </c>
      <c r="M767">
        <v>1</v>
      </c>
      <c r="N767">
        <v>0</v>
      </c>
      <c r="O767">
        <v>17</v>
      </c>
      <c r="P767">
        <v>14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13</v>
      </c>
      <c r="AF767">
        <v>26</v>
      </c>
      <c r="AG767">
        <v>29</v>
      </c>
      <c r="AH767">
        <v>13</v>
      </c>
      <c r="AJ767" t="b">
        <f>OR(AND(B767=1,UserData!$D$4=1), AND(B767=2,UserData!$D$5=1), AND(B767=3,UserData!$D$6=1), UserData!$D$4=-1)</f>
        <v>1</v>
      </c>
      <c r="AK767">
        <f>IF(UserData!$D$2 &lt;&gt; -1, 1 -MIN(1, ABS(C767 - (UserData!$D$2+UserData!$D$3) / 2) / ABS(UserData!$D$2- (UserData!$D$2+UserData!$D$3) / 2 )), 1)</f>
        <v>0.44534266237015918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1</v>
      </c>
      <c r="AQ767" t="b">
        <f>OR(H767&lt;=UserData!$D$14, UserData!$D$14=-1)</f>
        <v>1</v>
      </c>
      <c r="AR767" t="b">
        <f>OR(AH767&lt;=UserData!$D$13, UserData!$D$13=-1)</f>
        <v>0</v>
      </c>
      <c r="AS767" t="b">
        <f>AND(AQ767=TRUE,OR(I767=UserData!$D$15, UserData!$D$15=-1, UserData!$D$15=1))</f>
        <v>1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OR(R767=UserData!$D$23,UserData!$D$23=-1)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IF(AK767&gt;0, AJ767 * UserData!$D$35/2 + AK767 * UserData!$D$35/2 + COUNTIF(AL767:AO767,TRUE)/4 * UserData!$D$36 + COUNTIF(AP767:AS767,TRUE)/4 * UserData!$D$37 + COUNTIF(AT767:AW767,TRUE)/4 * UserData!$D$38 + COUNTIF(AX767:BA767,TRUE)/4 * UserData!$D$39 + COUNTIF(BB767:BL767,TRUE) * UserData!$D$40, 0)</f>
        <v>27.363356655925397</v>
      </c>
    </row>
    <row r="768" spans="1:66" x14ac:dyDescent="0.25">
      <c r="A768">
        <v>692</v>
      </c>
      <c r="B768" s="3">
        <v>2</v>
      </c>
      <c r="C768" s="28">
        <v>116005.94250463237</v>
      </c>
      <c r="D768">
        <v>54</v>
      </c>
      <c r="E768">
        <v>32</v>
      </c>
      <c r="F768">
        <v>9</v>
      </c>
      <c r="G768">
        <v>11.611560000000001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16</v>
      </c>
      <c r="P768">
        <v>2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13</v>
      </c>
      <c r="AF768">
        <v>49</v>
      </c>
      <c r="AG768">
        <v>12</v>
      </c>
      <c r="AH768">
        <v>2.4</v>
      </c>
      <c r="AJ768" t="b">
        <f>OR(AND(B768=1,UserData!$D$4=1), AND(B768=2,UserData!$D$5=1), AND(B768=3,UserData!$D$6=1), UserData!$D$4=-1)</f>
        <v>1</v>
      </c>
      <c r="AK768">
        <f>IF(UserData!$D$2 &lt;&gt; -1, 1 -MIN(1, ABS(C768 - (UserData!$D$2+UserData!$D$3) / 2) / ABS(UserData!$D$2- (UserData!$D$2+UserData!$D$3) / 2 )), 1)</f>
        <v>0.44677428029128208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OR(AH768&lt;=UserData!$D$13, UserData!$D$13=-1)</f>
        <v>1</v>
      </c>
      <c r="AS768" t="b">
        <f>AND(AQ768=TRUE,OR(I768=UserData!$D$15, UserData!$D$15=-1, UserData!$D$15=1))</f>
        <v>1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1</v>
      </c>
      <c r="AZ768" t="b">
        <f>OR(Q768&lt;&gt;UserData!$D$24,UserData!$D$24=-1,UserData!$D$24=0)</f>
        <v>1</v>
      </c>
      <c r="BA768" s="12" t="b">
        <f>OR(R768=UserData!$D$23,UserData!$D$23=-1)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IF(AK768&gt;0, AJ768 * UserData!$D$35/2 + AK768 * UserData!$D$35/2 + COUNTIF(AL768:AO768,TRUE)/4 * UserData!$D$36 + COUNTIF(AP768:AS768,TRUE)/4 * UserData!$D$37 + COUNTIF(AT768:AW768,TRUE)/4 * UserData!$D$38 + COUNTIF(AX768:BA768,TRUE)/4 * UserData!$D$39 + COUNTIF(BB768:BL768,TRUE) * UserData!$D$40, 0)</f>
        <v>27.366935700728206</v>
      </c>
    </row>
    <row r="769" spans="1:66" x14ac:dyDescent="0.25">
      <c r="A769">
        <v>943</v>
      </c>
      <c r="B769" s="3">
        <v>2</v>
      </c>
      <c r="C769" s="28">
        <v>116988.24204259132</v>
      </c>
      <c r="D769">
        <v>52</v>
      </c>
      <c r="E769">
        <v>30</v>
      </c>
      <c r="F769">
        <v>9</v>
      </c>
      <c r="G769">
        <v>11.784140000000001</v>
      </c>
      <c r="H769">
        <v>12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12</v>
      </c>
      <c r="P769">
        <v>6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0</v>
      </c>
      <c r="AE769">
        <v>13</v>
      </c>
      <c r="AF769">
        <v>64</v>
      </c>
      <c r="AG769">
        <v>26</v>
      </c>
      <c r="AH769">
        <v>4.4000000000000004</v>
      </c>
      <c r="AJ769" t="b">
        <f>OR(AND(B769=1,UserData!$D$4=1), AND(B769=2,UserData!$D$5=1), AND(B769=3,UserData!$D$6=1), UserData!$D$4=-1)</f>
        <v>1</v>
      </c>
      <c r="AK769">
        <f>IF(UserData!$D$2 &lt;&gt; -1, 1 -MIN(1, ABS(C769 - (UserData!$D$2+UserData!$D$3) / 2) / ABS(UserData!$D$2- (UserData!$D$2+UserData!$D$3) / 2 )), 1)</f>
        <v>0.45187708201780408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OR(AH769&lt;=UserData!$D$13, UserData!$D$13=-1)</f>
        <v>1</v>
      </c>
      <c r="AS769" t="b">
        <f>AND(AQ769=TRUE,OR(I769=UserData!$D$15, UserData!$D$15=-1, UserData!$D$15=1))</f>
        <v>1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1</v>
      </c>
      <c r="AZ769" t="b">
        <f>OR(Q769&lt;&gt;UserData!$D$24,UserData!$D$24=-1,UserData!$D$24=0)</f>
        <v>1</v>
      </c>
      <c r="BA769" s="12" t="b">
        <f>OR(R769=UserData!$D$23,UserData!$D$23=-1)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IF(AK769&gt;0, AJ769 * UserData!$D$35/2 + AK769 * UserData!$D$35/2 + COUNTIF(AL769:AO769,TRUE)/4 * UserData!$D$36 + COUNTIF(AP769:AS769,TRUE)/4 * UserData!$D$37 + COUNTIF(AT769:AW769,TRUE)/4 * UserData!$D$38 + COUNTIF(AX769:BA769,TRUE)/4 * UserData!$D$39 + COUNTIF(BB769:BL769,TRUE) * UserData!$D$40, 0)</f>
        <v>27.379692705044512</v>
      </c>
    </row>
    <row r="770" spans="1:66" x14ac:dyDescent="0.25">
      <c r="A770">
        <v>1158</v>
      </c>
      <c r="B770" s="3">
        <v>2</v>
      </c>
      <c r="C770" s="28">
        <v>116988.30493954974</v>
      </c>
      <c r="D770">
        <v>43</v>
      </c>
      <c r="E770">
        <v>25</v>
      </c>
      <c r="F770">
        <v>5</v>
      </c>
      <c r="G770">
        <v>9.3594080000000002</v>
      </c>
      <c r="H770">
        <v>8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8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0</v>
      </c>
      <c r="AE770">
        <v>13</v>
      </c>
      <c r="AF770">
        <v>84</v>
      </c>
      <c r="AG770">
        <v>24</v>
      </c>
      <c r="AH770">
        <v>6.2</v>
      </c>
      <c r="AJ770" t="b">
        <f>OR(AND(B770=1,UserData!$D$4=1), AND(B770=2,UserData!$D$5=1), AND(B770=3,UserData!$D$6=1), UserData!$D$4=-1)</f>
        <v>1</v>
      </c>
      <c r="AK770">
        <f>IF(UserData!$D$2 &lt;&gt; -1, 1 -MIN(1, ABS(C770 - (UserData!$D$2+UserData!$D$3) / 2) / ABS(UserData!$D$2- (UserData!$D$2+UserData!$D$3) / 2 )), 1)</f>
        <v>0.45187740875185578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1</v>
      </c>
      <c r="AQ770" t="b">
        <f>OR(H770&lt;=UserData!$D$14, UserData!$D$14=-1)</f>
        <v>1</v>
      </c>
      <c r="AR770" t="b">
        <f>OR(AH770&lt;=UserData!$D$13, UserData!$D$13=-1)</f>
        <v>1</v>
      </c>
      <c r="AS770" t="b">
        <f>AND(AQ770=TRUE,OR(I770=UserData!$D$15, UserData!$D$15=-1, UserData!$D$15=1))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1</v>
      </c>
      <c r="AY770" t="b">
        <f>AND(OR(P770&gt;=UserData!$D$21, UserData!$D$21=-1), OR(P770&lt;UserData!$D$22, UserData!$D$22=-1))</f>
        <v>1</v>
      </c>
      <c r="AZ770" t="b">
        <f>OR(Q770&lt;&gt;UserData!$D$24,UserData!$D$24=-1,UserData!$D$24=0)</f>
        <v>1</v>
      </c>
      <c r="BA770" s="12" t="b">
        <f>OR(R770=UserData!$D$23,UserData!$D$23=-1)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IF(AK770&gt;0, AJ770 * UserData!$D$35/2 + AK770 * UserData!$D$35/2 + COUNTIF(AL770:AO770,TRUE)/4 * UserData!$D$36 + COUNTIF(AP770:AS770,TRUE)/4 * UserData!$D$37 + COUNTIF(AT770:AW770,TRUE)/4 * UserData!$D$38 + COUNTIF(AX770:BA770,TRUE)/4 * UserData!$D$39 + COUNTIF(BB770:BL770,TRUE) * UserData!$D$40, 0)</f>
        <v>28.629693521879638</v>
      </c>
    </row>
    <row r="771" spans="1:66" x14ac:dyDescent="0.25">
      <c r="A771">
        <v>447</v>
      </c>
      <c r="B771" s="3">
        <v>2</v>
      </c>
      <c r="C771" s="28">
        <v>116988.34267772481</v>
      </c>
      <c r="D771">
        <v>60</v>
      </c>
      <c r="E771">
        <v>34</v>
      </c>
      <c r="F771">
        <v>11</v>
      </c>
      <c r="G771">
        <v>13.02009</v>
      </c>
      <c r="H771">
        <v>10</v>
      </c>
      <c r="I771">
        <v>1</v>
      </c>
      <c r="J771">
        <v>0</v>
      </c>
      <c r="K771">
        <v>1</v>
      </c>
      <c r="L771">
        <v>0</v>
      </c>
      <c r="M771">
        <v>0</v>
      </c>
      <c r="N771">
        <v>0</v>
      </c>
      <c r="O771">
        <v>17</v>
      </c>
      <c r="P771">
        <v>1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15</v>
      </c>
      <c r="AF771">
        <v>29</v>
      </c>
      <c r="AG771">
        <v>25</v>
      </c>
      <c r="AH771">
        <v>7.1</v>
      </c>
      <c r="AJ771" t="b">
        <f>OR(AND(B771=1,UserData!$D$4=1), AND(B771=2,UserData!$D$5=1), AND(B771=3,UserData!$D$6=1), UserData!$D$4=-1)</f>
        <v>1</v>
      </c>
      <c r="AK771">
        <f>IF(UserData!$D$2 &lt;&gt; -1, 1 -MIN(1, ABS(C771 - (UserData!$D$2+UserData!$D$3) / 2) / ABS(UserData!$D$2- (UserData!$D$2+UserData!$D$3) / 2 )), 1)</f>
        <v>0.45187760479228689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OR(AH771&lt;=UserData!$D$13, UserData!$D$13=-1)</f>
        <v>1</v>
      </c>
      <c r="AS771" t="b">
        <f>AND(AQ771=TRUE,OR(I771=UserData!$D$15, UserData!$D$15=-1, UserData!$D$15=1))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1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1</v>
      </c>
      <c r="AZ771" t="b">
        <f>OR(Q771&lt;&gt;UserData!$D$24,UserData!$D$24=-1,UserData!$D$24=0)</f>
        <v>1</v>
      </c>
      <c r="BA771" s="12" t="b">
        <f>OR(R771=UserData!$D$23,UserData!$D$23=-1)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IF(AK771&gt;0, AJ771 * UserData!$D$35/2 + AK771 * UserData!$D$35/2 + COUNTIF(AL771:AO771,TRUE)/4 * UserData!$D$36 + COUNTIF(AP771:AS771,TRUE)/4 * UserData!$D$37 + COUNTIF(AT771:AW771,TRUE)/4 * UserData!$D$38 + COUNTIF(AX771:BA771,TRUE)/4 * UserData!$D$39 + COUNTIF(BB771:BL771,TRUE) * UserData!$D$40, 0)</f>
        <v>27.379694011980718</v>
      </c>
    </row>
    <row r="772" spans="1:66" x14ac:dyDescent="0.25">
      <c r="A772">
        <v>296</v>
      </c>
      <c r="B772" s="3">
        <v>2</v>
      </c>
      <c r="C772" s="28">
        <v>116988.41815407491</v>
      </c>
      <c r="D772">
        <v>57</v>
      </c>
      <c r="E772">
        <v>34</v>
      </c>
      <c r="F772">
        <v>8</v>
      </c>
      <c r="G772">
        <v>8.4243109999999994</v>
      </c>
      <c r="H772">
        <v>7</v>
      </c>
      <c r="I772">
        <v>0</v>
      </c>
      <c r="J772">
        <v>0</v>
      </c>
      <c r="K772">
        <v>0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1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0</v>
      </c>
      <c r="AE772">
        <v>15</v>
      </c>
      <c r="AF772">
        <v>19</v>
      </c>
      <c r="AG772">
        <v>31</v>
      </c>
      <c r="AH772">
        <v>5.4</v>
      </c>
      <c r="AJ772" t="b">
        <f>OR(AND(B772=1,UserData!$D$4=1), AND(B772=2,UserData!$D$5=1), AND(B772=3,UserData!$D$6=1), UserData!$D$4=-1)</f>
        <v>1</v>
      </c>
      <c r="AK772">
        <f>IF(UserData!$D$2 &lt;&gt; -1, 1 -MIN(1, ABS(C772 - (UserData!$D$2+UserData!$D$3) / 2) / ABS(UserData!$D$2- (UserData!$D$2+UserData!$D$3) / 2 )), 1)</f>
        <v>0.45187799687314889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1</v>
      </c>
      <c r="AQ772" t="b">
        <f>OR(H772&lt;=UserData!$D$14, UserData!$D$14=-1)</f>
        <v>1</v>
      </c>
      <c r="AR772" t="b">
        <f>OR(AH772&lt;=UserData!$D$13, UserData!$D$13=-1)</f>
        <v>1</v>
      </c>
      <c r="AS772" t="b">
        <f>AND(AQ772=TRUE,OR(I772=UserData!$D$15, UserData!$D$15=-1, UserData!$D$15=1))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1</v>
      </c>
      <c r="AY772" t="b">
        <f>AND(OR(P772&gt;=UserData!$D$21, UserData!$D$21=-1), OR(P772&lt;UserData!$D$22, UserData!$D$22=-1))</f>
        <v>1</v>
      </c>
      <c r="AZ772" t="b">
        <f>OR(Q772&lt;&gt;UserData!$D$24,UserData!$D$24=-1,UserData!$D$24=0)</f>
        <v>1</v>
      </c>
      <c r="BA772" s="12" t="b">
        <f>OR(R772=UserData!$D$23,UserData!$D$23=-1)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IF(AK772&gt;0, AJ772 * UserData!$D$35/2 + AK772 * UserData!$D$35/2 + COUNTIF(AL772:AO772,TRUE)/4 * UserData!$D$36 + COUNTIF(AP772:AS772,TRUE)/4 * UserData!$D$37 + COUNTIF(AT772:AW772,TRUE)/4 * UserData!$D$38 + COUNTIF(AX772:BA772,TRUE)/4 * UserData!$D$39 + COUNTIF(BB772:BL772,TRUE) * UserData!$D$40, 0)</f>
        <v>28.629694992182873</v>
      </c>
    </row>
    <row r="773" spans="1:66" x14ac:dyDescent="0.25">
      <c r="A773">
        <v>387</v>
      </c>
      <c r="B773" s="3">
        <v>2</v>
      </c>
      <c r="C773" s="28">
        <v>117270.69970350375</v>
      </c>
      <c r="D773">
        <v>42</v>
      </c>
      <c r="E773">
        <v>14</v>
      </c>
      <c r="F773">
        <v>22</v>
      </c>
      <c r="G773">
        <v>2.9420190000000002</v>
      </c>
      <c r="H773">
        <v>12</v>
      </c>
      <c r="I773">
        <v>1</v>
      </c>
      <c r="J773">
        <v>1</v>
      </c>
      <c r="K773">
        <v>1</v>
      </c>
      <c r="L773">
        <v>1</v>
      </c>
      <c r="M773">
        <v>0</v>
      </c>
      <c r="N773">
        <v>0</v>
      </c>
      <c r="O773">
        <v>5</v>
      </c>
      <c r="P773">
        <v>5</v>
      </c>
      <c r="Q773">
        <v>0</v>
      </c>
      <c r="R773">
        <v>1</v>
      </c>
      <c r="S773">
        <v>1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0</v>
      </c>
      <c r="AE773">
        <v>6</v>
      </c>
      <c r="AF773">
        <v>22</v>
      </c>
      <c r="AG773">
        <v>22</v>
      </c>
      <c r="AH773">
        <v>2.8</v>
      </c>
      <c r="AJ773" t="b">
        <f>OR(AND(B773=1,UserData!$D$4=1), AND(B773=2,UserData!$D$5=1), AND(B773=3,UserData!$D$6=1), UserData!$D$4=-1)</f>
        <v>1</v>
      </c>
      <c r="AK773">
        <f>IF(UserData!$D$2 &lt;&gt; -1, 1 -MIN(1, ABS(C773 - (UserData!$D$2+UserData!$D$3) / 2) / ABS(UserData!$D$2- (UserData!$D$2+UserData!$D$3) / 2 )), 1)</f>
        <v>0.45334437929737748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1</v>
      </c>
      <c r="AQ773" t="b">
        <f>OR(H773&lt;=UserData!$D$14, UserData!$D$14=-1)</f>
        <v>1</v>
      </c>
      <c r="AR773" t="b">
        <f>OR(AH773&lt;=UserData!$D$13, UserData!$D$13=-1)</f>
        <v>1</v>
      </c>
      <c r="AS773" t="b">
        <f>AND(AQ773=TRUE,OR(I773=UserData!$D$15, UserData!$D$15=-1, UserData!$D$15=1))</f>
        <v>1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1</v>
      </c>
      <c r="AY773" t="b">
        <f>AND(OR(P773&gt;=UserData!$D$21, UserData!$D$21=-1), OR(P773&lt;UserData!$D$22, UserData!$D$22=-1))</f>
        <v>1</v>
      </c>
      <c r="AZ773" t="b">
        <f>OR(Q773&lt;&gt;UserData!$D$24,UserData!$D$24=-1,UserData!$D$24=0)</f>
        <v>1</v>
      </c>
      <c r="BA773" s="12" t="b">
        <f>OR(R773=UserData!$D$23,UserData!$D$23=-1)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IF(AK773&gt;0, AJ773 * UserData!$D$35/2 + AK773 * UserData!$D$35/2 + COUNTIF(AL773:AO773,TRUE)/4 * UserData!$D$36 + COUNTIF(AP773:AS773,TRUE)/4 * UserData!$D$37 + COUNTIF(AT773:AW773,TRUE)/4 * UserData!$D$38 + COUNTIF(AX773:BA773,TRUE)/4 * UserData!$D$39 + COUNTIF(BB773:BL773,TRUE) * UserData!$D$40, 0)</f>
        <v>28.633360948243443</v>
      </c>
    </row>
    <row r="774" spans="1:66" x14ac:dyDescent="0.25">
      <c r="A774">
        <v>662</v>
      </c>
      <c r="B774" s="3">
        <v>2</v>
      </c>
      <c r="C774" s="28">
        <v>118166.61655875648</v>
      </c>
      <c r="D774">
        <v>53</v>
      </c>
      <c r="E774">
        <v>32</v>
      </c>
      <c r="F774">
        <v>9</v>
      </c>
      <c r="G774">
        <v>2.1905920000000001</v>
      </c>
      <c r="H774">
        <v>12</v>
      </c>
      <c r="I774">
        <v>1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17</v>
      </c>
      <c r="P774">
        <v>6</v>
      </c>
      <c r="Q774">
        <v>0</v>
      </c>
      <c r="R774">
        <v>0</v>
      </c>
      <c r="S774">
        <v>0</v>
      </c>
      <c r="T774">
        <v>0</v>
      </c>
      <c r="U774">
        <v>1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3</v>
      </c>
      <c r="AD774">
        <v>1</v>
      </c>
      <c r="AE774">
        <v>12</v>
      </c>
      <c r="AF774">
        <v>46</v>
      </c>
      <c r="AG774">
        <v>31</v>
      </c>
      <c r="AH774">
        <v>14</v>
      </c>
      <c r="AJ774" t="b">
        <f>OR(AND(B774=1,UserData!$D$4=1), AND(B774=2,UserData!$D$5=1), AND(B774=3,UserData!$D$6=1), UserData!$D$4=-1)</f>
        <v>1</v>
      </c>
      <c r="AK774">
        <f>IF(UserData!$D$2 &lt;&gt; -1, 1 -MIN(1, ABS(C774 - (UserData!$D$2+UserData!$D$3) / 2) / ABS(UserData!$D$2- (UserData!$D$2+UserData!$D$3) / 2 )), 1)</f>
        <v>0.45799844447723392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1</v>
      </c>
      <c r="AQ774" t="b">
        <f>OR(H774&lt;=UserData!$D$14, UserData!$D$14=-1)</f>
        <v>1</v>
      </c>
      <c r="AR774" t="b">
        <f>OR(AH774&lt;=UserData!$D$13, UserData!$D$13=-1)</f>
        <v>0</v>
      </c>
      <c r="AS774" t="b">
        <f>AND(AQ774=TRUE,OR(I774=UserData!$D$15, UserData!$D$15=-1, UserData!$D$15=1))</f>
        <v>1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1</v>
      </c>
      <c r="AZ774" t="b">
        <f>OR(Q774&lt;&gt;UserData!$D$24,UserData!$D$24=-1,UserData!$D$24=0)</f>
        <v>1</v>
      </c>
      <c r="BA774" s="12" t="b">
        <f>OR(R774=UserData!$D$23,UserData!$D$23=-1)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IF(AK774&gt;0, AJ774 * UserData!$D$35/2 + AK774 * UserData!$D$35/2 + COUNTIF(AL774:AO774,TRUE)/4 * UserData!$D$36 + COUNTIF(AP774:AS774,TRUE)/4 * UserData!$D$37 + COUNTIF(AT774:AW774,TRUE)/4 * UserData!$D$38 + COUNTIF(AX774:BA774,TRUE)/4 * UserData!$D$39 + COUNTIF(BB774:BL774,TRUE) * UserData!$D$40, 0)</f>
        <v>27.394996111193084</v>
      </c>
    </row>
    <row r="775" spans="1:66" x14ac:dyDescent="0.25">
      <c r="A775">
        <v>1170</v>
      </c>
      <c r="B775" s="3">
        <v>2</v>
      </c>
      <c r="C775" s="28">
        <v>119245.13586371992</v>
      </c>
      <c r="D775">
        <v>46</v>
      </c>
      <c r="E775">
        <v>31</v>
      </c>
      <c r="F775">
        <v>5</v>
      </c>
      <c r="G775">
        <v>8.3378300000000003</v>
      </c>
      <c r="H775">
        <v>4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9</v>
      </c>
      <c r="P775">
        <v>4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</v>
      </c>
      <c r="AD775">
        <v>1</v>
      </c>
      <c r="AE775">
        <v>10</v>
      </c>
      <c r="AF775">
        <v>84</v>
      </c>
      <c r="AG775">
        <v>24</v>
      </c>
      <c r="AH775">
        <v>6.2</v>
      </c>
      <c r="AJ775" t="b">
        <f>OR(AND(B775=1,UserData!$D$4=1), AND(B775=2,UserData!$D$5=1), AND(B775=3,UserData!$D$6=1), UserData!$D$4=-1)</f>
        <v>1</v>
      </c>
      <c r="AK775">
        <f>IF(UserData!$D$2 &lt;&gt; -1, 1 -MIN(1, ABS(C775 - (UserData!$D$2+UserData!$D$3) / 2) / ABS(UserData!$D$2- (UserData!$D$2+UserData!$D$3) / 2 )), 1)</f>
        <v>0.46360108395611432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1</v>
      </c>
      <c r="AQ775" t="b">
        <f>OR(H775&lt;=UserData!$D$14, UserData!$D$14=-1)</f>
        <v>1</v>
      </c>
      <c r="AR775" t="b">
        <f>OR(AH775&lt;=UserData!$D$13, UserData!$D$13=-1)</f>
        <v>1</v>
      </c>
      <c r="AS775" t="b">
        <f>AND(AQ775=TRUE,OR(I775=UserData!$D$15, UserData!$D$15=-1, UserData!$D$15=1))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1</v>
      </c>
      <c r="AY775" t="b">
        <f>AND(OR(P775&gt;=UserData!$D$21, UserData!$D$21=-1), OR(P775&lt;UserData!$D$22, UserData!$D$22=-1))</f>
        <v>1</v>
      </c>
      <c r="AZ775" t="b">
        <f>OR(Q775&lt;&gt;UserData!$D$24,UserData!$D$24=-1,UserData!$D$24=0)</f>
        <v>1</v>
      </c>
      <c r="BA775" s="12" t="b">
        <f>OR(R775=UserData!$D$23,UserData!$D$23=-1)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IF(AK775&gt;0, AJ775 * UserData!$D$35/2 + AK775 * UserData!$D$35/2 + COUNTIF(AL775:AO775,TRUE)/4 * UserData!$D$36 + COUNTIF(AP775:AS775,TRUE)/4 * UserData!$D$37 + COUNTIF(AT775:AW775,TRUE)/4 * UserData!$D$38 + COUNTIF(AX775:BA775,TRUE)/4 * UserData!$D$39 + COUNTIF(BB775:BL775,TRUE) * UserData!$D$40, 0)</f>
        <v>28.659002709890288</v>
      </c>
    </row>
    <row r="776" spans="1:66" x14ac:dyDescent="0.25">
      <c r="A776">
        <v>1161</v>
      </c>
      <c r="B776" s="3">
        <v>2</v>
      </c>
      <c r="C776" s="28">
        <v>119504.17069731344</v>
      </c>
      <c r="D776">
        <v>44</v>
      </c>
      <c r="E776">
        <v>28</v>
      </c>
      <c r="F776">
        <v>6</v>
      </c>
      <c r="G776">
        <v>9.1148380000000007</v>
      </c>
      <c r="H776">
        <v>5</v>
      </c>
      <c r="I776">
        <v>1</v>
      </c>
      <c r="J776">
        <v>1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8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10</v>
      </c>
      <c r="AF776">
        <v>84</v>
      </c>
      <c r="AG776">
        <v>24</v>
      </c>
      <c r="AH776">
        <v>6.2</v>
      </c>
      <c r="AJ776" t="b">
        <f>OR(AND(B776=1,UserData!$D$4=1), AND(B776=2,UserData!$D$5=1), AND(B776=3,UserData!$D$6=1), UserData!$D$4=-1)</f>
        <v>1</v>
      </c>
      <c r="AK776">
        <f>IF(UserData!$D$2 &lt;&gt; -1, 1 -MIN(1, ABS(C776 - (UserData!$D$2+UserData!$D$3) / 2) / ABS(UserData!$D$2- (UserData!$D$2+UserData!$D$3) / 2 )), 1)</f>
        <v>0.46494670547481809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1</v>
      </c>
      <c r="AQ776" t="b">
        <f>OR(H776&lt;=UserData!$D$14, UserData!$D$14=-1)</f>
        <v>1</v>
      </c>
      <c r="AR776" t="b">
        <f>OR(AH776&lt;=UserData!$D$13, UserData!$D$13=-1)</f>
        <v>1</v>
      </c>
      <c r="AS776" t="b">
        <f>AND(AQ776=TRUE,OR(I776=UserData!$D$15, UserData!$D$15=-1, UserData!$D$15=1))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1</v>
      </c>
      <c r="AY776" t="b">
        <f>AND(OR(P776&gt;=UserData!$D$21, UserData!$D$21=-1), OR(P776&lt;UserData!$D$22, UserData!$D$22=-1))</f>
        <v>1</v>
      </c>
      <c r="AZ776" t="b">
        <f>OR(Q776&lt;&gt;UserData!$D$24,UserData!$D$24=-1,UserData!$D$24=0)</f>
        <v>1</v>
      </c>
      <c r="BA776" s="12" t="b">
        <f>OR(R776=UserData!$D$23,UserData!$D$23=-1)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IF(AK776&gt;0, AJ776 * UserData!$D$35/2 + AK776 * UserData!$D$35/2 + COUNTIF(AL776:AO776,TRUE)/4 * UserData!$D$36 + COUNTIF(AP776:AS776,TRUE)/4 * UserData!$D$37 + COUNTIF(AT776:AW776,TRUE)/4 * UserData!$D$38 + COUNTIF(AX776:BA776,TRUE)/4 * UserData!$D$39 + COUNTIF(BB776:BL776,TRUE) * UserData!$D$40, 0)</f>
        <v>28.662366763687047</v>
      </c>
    </row>
    <row r="777" spans="1:66" x14ac:dyDescent="0.25">
      <c r="A777">
        <v>430</v>
      </c>
      <c r="B777" s="3">
        <v>2</v>
      </c>
      <c r="C777" s="28">
        <v>119504.53549967232</v>
      </c>
      <c r="D777">
        <v>51</v>
      </c>
      <c r="E777">
        <v>27</v>
      </c>
      <c r="F777">
        <v>10</v>
      </c>
      <c r="G777">
        <v>7.0152970000000003</v>
      </c>
      <c r="H777">
        <v>11</v>
      </c>
      <c r="I777">
        <v>1</v>
      </c>
      <c r="J777">
        <v>0</v>
      </c>
      <c r="K777">
        <v>1</v>
      </c>
      <c r="L777">
        <v>1</v>
      </c>
      <c r="M777">
        <v>1</v>
      </c>
      <c r="N777">
        <v>0</v>
      </c>
      <c r="O777">
        <v>17</v>
      </c>
      <c r="P777">
        <v>5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1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4</v>
      </c>
      <c r="AD777">
        <v>1</v>
      </c>
      <c r="AE777">
        <v>14</v>
      </c>
      <c r="AF777">
        <v>26</v>
      </c>
      <c r="AG777">
        <v>29</v>
      </c>
      <c r="AH777">
        <v>13</v>
      </c>
      <c r="AJ777" t="b">
        <f>OR(AND(B777=1,UserData!$D$4=1), AND(B777=2,UserData!$D$5=1), AND(B777=3,UserData!$D$6=1), UserData!$D$4=-1)</f>
        <v>1</v>
      </c>
      <c r="AK777">
        <f>IF(UserData!$D$2 &lt;&gt; -1, 1 -MIN(1, ABS(C777 - (UserData!$D$2+UserData!$D$3) / 2) / ABS(UserData!$D$2- (UserData!$D$2+UserData!$D$3) / 2 )), 1)</f>
        <v>0.46494860053231823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1</v>
      </c>
      <c r="AQ777" t="b">
        <f>OR(H777&lt;=UserData!$D$14, UserData!$D$14=-1)</f>
        <v>1</v>
      </c>
      <c r="AR777" t="b">
        <f>OR(AH777&lt;=UserData!$D$13, UserData!$D$13=-1)</f>
        <v>0</v>
      </c>
      <c r="AS777" t="b">
        <f>AND(AQ777=TRUE,OR(I777=UserData!$D$15, UserData!$D$15=-1, UserData!$D$15=1))</f>
        <v>1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1</v>
      </c>
      <c r="AZ777" t="b">
        <f>OR(Q777&lt;&gt;UserData!$D$24,UserData!$D$24=-1,UserData!$D$24=0)</f>
        <v>1</v>
      </c>
      <c r="BA777" s="12" t="b">
        <f>OR(R777=UserData!$D$23,UserData!$D$23=-1)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IF(AK777&gt;0, AJ777 * UserData!$D$35/2 + AK777 * UserData!$D$35/2 + COUNTIF(AL777:AO777,TRUE)/4 * UserData!$D$36 + COUNTIF(AP777:AS777,TRUE)/4 * UserData!$D$37 + COUNTIF(AT777:AW777,TRUE)/4 * UserData!$D$38 + COUNTIF(AX777:BA777,TRUE)/4 * UserData!$D$39 + COUNTIF(BB777:BL777,TRUE) * UserData!$D$40, 0)</f>
        <v>27.412371501330796</v>
      </c>
    </row>
    <row r="778" spans="1:66" x14ac:dyDescent="0.25">
      <c r="A778">
        <v>880</v>
      </c>
      <c r="B778" s="3">
        <v>2</v>
      </c>
      <c r="C778" s="28">
        <v>121140.4853884076</v>
      </c>
      <c r="D778">
        <v>51</v>
      </c>
      <c r="E778">
        <v>30</v>
      </c>
      <c r="F778">
        <v>9</v>
      </c>
      <c r="G778">
        <v>12.798679999999999</v>
      </c>
      <c r="H778">
        <v>15</v>
      </c>
      <c r="I778">
        <v>1</v>
      </c>
      <c r="J778">
        <v>0</v>
      </c>
      <c r="K778">
        <v>0</v>
      </c>
      <c r="L778">
        <v>1</v>
      </c>
      <c r="M778">
        <v>1</v>
      </c>
      <c r="N778">
        <v>0</v>
      </c>
      <c r="O778">
        <v>17</v>
      </c>
      <c r="P778">
        <v>6</v>
      </c>
      <c r="Q778">
        <v>0</v>
      </c>
      <c r="R778">
        <v>0</v>
      </c>
      <c r="S778">
        <v>1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12</v>
      </c>
      <c r="AF778">
        <v>61</v>
      </c>
      <c r="AG778">
        <v>16</v>
      </c>
      <c r="AH778">
        <v>3.8</v>
      </c>
      <c r="AJ778" t="b">
        <f>OR(AND(B778=1,UserData!$D$4=1), AND(B778=2,UserData!$D$5=1), AND(B778=3,UserData!$D$6=1), UserData!$D$4=-1)</f>
        <v>1</v>
      </c>
      <c r="AK778">
        <f>IF(UserData!$D$2 &lt;&gt; -1, 1 -MIN(1, ABS(C778 - (UserData!$D$2+UserData!$D$3) / 2) / ABS(UserData!$D$2- (UserData!$D$2+UserData!$D$3) / 2 )), 1)</f>
        <v>0.47344695321818786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OR(AH778&lt;=UserData!$D$13, UserData!$D$13=-1)</f>
        <v>1</v>
      </c>
      <c r="AS778" t="b">
        <f>AND(AQ778=TRUE,OR(I778=UserData!$D$15, UserData!$D$15=-1, UserData!$D$15=1))</f>
        <v>1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1</v>
      </c>
      <c r="AZ778" t="b">
        <f>OR(Q778&lt;&gt;UserData!$D$24,UserData!$D$24=-1,UserData!$D$24=0)</f>
        <v>1</v>
      </c>
      <c r="BA778" s="12" t="b">
        <f>OR(R778=UserData!$D$23,UserData!$D$23=-1)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IF(AK778&gt;0, AJ778 * UserData!$D$35/2 + AK778 * UserData!$D$35/2 + COUNTIF(AL778:AO778,TRUE)/4 * UserData!$D$36 + COUNTIF(AP778:AS778,TRUE)/4 * UserData!$D$37 + COUNTIF(AT778:AW778,TRUE)/4 * UserData!$D$38 + COUNTIF(AX778:BA778,TRUE)/4 * UserData!$D$39 + COUNTIF(BB778:BL778,TRUE) * UserData!$D$40, 0)</f>
        <v>27.433617383045469</v>
      </c>
    </row>
    <row r="779" spans="1:66" x14ac:dyDescent="0.25">
      <c r="A779">
        <v>1005</v>
      </c>
      <c r="B779" s="3">
        <v>2</v>
      </c>
      <c r="C779" s="28">
        <v>123167.66693796222</v>
      </c>
      <c r="D779">
        <v>54</v>
      </c>
      <c r="E779">
        <v>33</v>
      </c>
      <c r="F779">
        <v>8</v>
      </c>
      <c r="G779">
        <v>6.4008459999999996</v>
      </c>
      <c r="H779">
        <v>10</v>
      </c>
      <c r="I779">
        <v>1</v>
      </c>
      <c r="J779">
        <v>1</v>
      </c>
      <c r="K779">
        <v>1</v>
      </c>
      <c r="L779">
        <v>1</v>
      </c>
      <c r="M779">
        <v>1</v>
      </c>
      <c r="N779">
        <v>0</v>
      </c>
      <c r="O779">
        <v>5</v>
      </c>
      <c r="P779">
        <v>3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0</v>
      </c>
      <c r="AE779">
        <v>13</v>
      </c>
      <c r="AF779">
        <v>71</v>
      </c>
      <c r="AG779">
        <v>26</v>
      </c>
      <c r="AH779">
        <v>7.4</v>
      </c>
      <c r="AJ779" t="b">
        <f>OR(AND(B779=1,UserData!$D$4=1), AND(B779=2,UserData!$D$5=1), AND(B779=3,UserData!$D$6=1), UserData!$D$4=-1)</f>
        <v>1</v>
      </c>
      <c r="AK779">
        <f>IF(UserData!$D$2 &lt;&gt; -1, 1 -MIN(1, ABS(C779 - (UserData!$D$2+UserData!$D$3) / 2) / ABS(UserData!$D$2- (UserData!$D$2+UserData!$D$3) / 2 )), 1)</f>
        <v>0.48397765705271745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1</v>
      </c>
      <c r="AQ779" t="b">
        <f>OR(H779&lt;=UserData!$D$14, UserData!$D$14=-1)</f>
        <v>1</v>
      </c>
      <c r="AR779" t="b">
        <f>OR(AH779&lt;=UserData!$D$13, UserData!$D$13=-1)</f>
        <v>1</v>
      </c>
      <c r="AS779" t="b">
        <f>AND(AQ779=TRUE,OR(I779=UserData!$D$15, UserData!$D$15=-1, UserData!$D$15=1))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1</v>
      </c>
      <c r="AY779" t="b">
        <f>AND(OR(P779&gt;=UserData!$D$21, UserData!$D$21=-1), OR(P779&lt;UserData!$D$22, UserData!$D$22=-1))</f>
        <v>1</v>
      </c>
      <c r="AZ779" t="b">
        <f>OR(Q779&lt;&gt;UserData!$D$24,UserData!$D$24=-1,UserData!$D$24=0)</f>
        <v>1</v>
      </c>
      <c r="BA779" s="12" t="b">
        <f>OR(R779=UserData!$D$23,UserData!$D$23=-1)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IF(AK779&gt;0, AJ779 * UserData!$D$35/2 + AK779 * UserData!$D$35/2 + COUNTIF(AL779:AO779,TRUE)/4 * UserData!$D$36 + COUNTIF(AP779:AS779,TRUE)/4 * UserData!$D$37 + COUNTIF(AT779:AW779,TRUE)/4 * UserData!$D$38 + COUNTIF(AX779:BA779,TRUE)/4 * UserData!$D$39 + COUNTIF(BB779:BL779,TRUE) * UserData!$D$40, 0)</f>
        <v>28.709944142631795</v>
      </c>
    </row>
    <row r="780" spans="1:66" x14ac:dyDescent="0.25">
      <c r="A780">
        <v>684</v>
      </c>
      <c r="B780" s="3">
        <v>2</v>
      </c>
      <c r="C780" s="28">
        <v>123278.23979088021</v>
      </c>
      <c r="D780">
        <v>48</v>
      </c>
      <c r="E780">
        <v>31</v>
      </c>
      <c r="F780">
        <v>7</v>
      </c>
      <c r="G780">
        <v>11.64851</v>
      </c>
      <c r="H780">
        <v>14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12</v>
      </c>
      <c r="P780">
        <v>3</v>
      </c>
      <c r="Q780">
        <v>0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10</v>
      </c>
      <c r="AF780">
        <v>49</v>
      </c>
      <c r="AG780">
        <v>12</v>
      </c>
      <c r="AH780">
        <v>2.4</v>
      </c>
      <c r="AJ780" t="b">
        <f>OR(AND(B780=1,UserData!$D$4=1), AND(B780=2,UserData!$D$5=1), AND(B780=3,UserData!$D$6=1), UserData!$D$4=-1)</f>
        <v>1</v>
      </c>
      <c r="AK780">
        <f>IF(UserData!$D$2 &lt;&gt; -1, 1 -MIN(1, ABS(C780 - (UserData!$D$2+UserData!$D$3) / 2) / ABS(UserData!$D$2- (UserData!$D$2+UserData!$D$3) / 2 )), 1)</f>
        <v>0.48455205551568403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OR(AH780&lt;=UserData!$D$13, UserData!$D$13=-1)</f>
        <v>1</v>
      </c>
      <c r="AS780" t="b">
        <f>AND(AQ780=TRUE,OR(I780=UserData!$D$15, UserData!$D$15=-1, UserData!$D$15=1))</f>
        <v>1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1</v>
      </c>
      <c r="AZ780" t="b">
        <f>OR(Q780&lt;&gt;UserData!$D$24,UserData!$D$24=-1,UserData!$D$24=0)</f>
        <v>1</v>
      </c>
      <c r="BA780" s="12" t="b">
        <f>OR(R780=UserData!$D$23,UserData!$D$23=-1)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IF(AK780&gt;0, AJ780 * UserData!$D$35/2 + AK780 * UserData!$D$35/2 + COUNTIF(AL780:AO780,TRUE)/4 * UserData!$D$36 + COUNTIF(AP780:AS780,TRUE)/4 * UserData!$D$37 + COUNTIF(AT780:AW780,TRUE)/4 * UserData!$D$38 + COUNTIF(AX780:BA780,TRUE)/4 * UserData!$D$39 + COUNTIF(BB780:BL780,TRUE) * UserData!$D$40, 0)</f>
        <v>27.46138013878921</v>
      </c>
    </row>
    <row r="781" spans="1:66" x14ac:dyDescent="0.25">
      <c r="A781">
        <v>33</v>
      </c>
      <c r="B781" s="3">
        <v>2</v>
      </c>
      <c r="C781" s="28">
        <v>124535.97768919091</v>
      </c>
      <c r="D781">
        <v>44</v>
      </c>
      <c r="E781">
        <v>27</v>
      </c>
      <c r="F781">
        <v>6</v>
      </c>
      <c r="G781">
        <v>5.9788639999999997</v>
      </c>
      <c r="H781">
        <v>4</v>
      </c>
      <c r="I781">
        <v>1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5</v>
      </c>
      <c r="P781">
        <v>5</v>
      </c>
      <c r="Q781">
        <v>0</v>
      </c>
      <c r="R781">
        <v>1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2</v>
      </c>
      <c r="AD781">
        <v>0</v>
      </c>
      <c r="AE781">
        <v>11</v>
      </c>
      <c r="AF781">
        <v>3</v>
      </c>
      <c r="AG781">
        <v>29</v>
      </c>
      <c r="AH781">
        <v>8.6999999999999993</v>
      </c>
      <c r="AJ781" t="b">
        <f>OR(AND(B781=1,UserData!$D$4=1), AND(B781=2,UserData!$D$5=1), AND(B781=3,UserData!$D$6=1), UserData!$D$4=-1)</f>
        <v>1</v>
      </c>
      <c r="AK781">
        <f>IF(UserData!$D$2 &lt;&gt; -1, 1 -MIN(1, ABS(C781 - (UserData!$D$2+UserData!$D$3) / 2) / ABS(UserData!$D$2- (UserData!$D$2+UserData!$D$3) / 2 )), 1)</f>
        <v>0.49108569100160471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1</v>
      </c>
      <c r="AQ781" t="b">
        <f>OR(H781&lt;=UserData!$D$14, UserData!$D$14=-1)</f>
        <v>1</v>
      </c>
      <c r="AR781" t="b">
        <f>OR(AH781&lt;=UserData!$D$13, UserData!$D$13=-1)</f>
        <v>1</v>
      </c>
      <c r="AS781" t="b">
        <f>AND(AQ781=TRUE,OR(I781=UserData!$D$15, UserData!$D$15=-1, UserData!$D$15=1))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1</v>
      </c>
      <c r="AY781" t="b">
        <f>AND(OR(P781&gt;=UserData!$D$21, UserData!$D$21=-1), OR(P781&lt;UserData!$D$22, UserData!$D$22=-1))</f>
        <v>1</v>
      </c>
      <c r="AZ781" t="b">
        <f>OR(Q781&lt;&gt;UserData!$D$24,UserData!$D$24=-1,UserData!$D$24=0)</f>
        <v>1</v>
      </c>
      <c r="BA781" s="12" t="b">
        <f>OR(R781=UserData!$D$23,UserData!$D$23=-1)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IF(AK781&gt;0, AJ781 * UserData!$D$35/2 + AK781 * UserData!$D$35/2 + COUNTIF(AL781:AO781,TRUE)/4 * UserData!$D$36 + COUNTIF(AP781:AS781,TRUE)/4 * UserData!$D$37 + COUNTIF(AT781:AW781,TRUE)/4 * UserData!$D$38 + COUNTIF(AX781:BA781,TRUE)/4 * UserData!$D$39 + COUNTIF(BB781:BL781,TRUE) * UserData!$D$40, 0)</f>
        <v>28.727714227504013</v>
      </c>
    </row>
    <row r="782" spans="1:66" x14ac:dyDescent="0.25">
      <c r="A782">
        <v>864</v>
      </c>
      <c r="B782" s="3">
        <v>2</v>
      </c>
      <c r="C782" s="28">
        <v>124535.97768919093</v>
      </c>
      <c r="D782">
        <v>60</v>
      </c>
      <c r="E782">
        <v>36</v>
      </c>
      <c r="F782">
        <v>8</v>
      </c>
      <c r="G782">
        <v>12.317310000000001</v>
      </c>
      <c r="H782">
        <v>15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17</v>
      </c>
      <c r="P782">
        <v>8</v>
      </c>
      <c r="Q782">
        <v>0</v>
      </c>
      <c r="R782">
        <v>0</v>
      </c>
      <c r="S782">
        <v>1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16</v>
      </c>
      <c r="AF782">
        <v>61</v>
      </c>
      <c r="AG782">
        <v>16</v>
      </c>
      <c r="AH782">
        <v>3.8</v>
      </c>
      <c r="AJ782" t="b">
        <f>OR(AND(B782=1,UserData!$D$4=1), AND(B782=2,UserData!$D$5=1), AND(B782=3,UserData!$D$6=1), UserData!$D$4=-1)</f>
        <v>1</v>
      </c>
      <c r="AK782">
        <f>IF(UserData!$D$2 &lt;&gt; -1, 1 -MIN(1, ABS(C782 - (UserData!$D$2+UserData!$D$3) / 2) / ABS(UserData!$D$2- (UserData!$D$2+UserData!$D$3) / 2 )), 1)</f>
        <v>0.49108569100160482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OR(AH782&lt;=UserData!$D$13, UserData!$D$13=-1)</f>
        <v>1</v>
      </c>
      <c r="AS782" t="b">
        <f>AND(AQ782=TRUE,OR(I782=UserData!$D$15, UserData!$D$15=-1, UserData!$D$15=1))</f>
        <v>1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1</v>
      </c>
      <c r="AZ782" t="b">
        <f>OR(Q782&lt;&gt;UserData!$D$24,UserData!$D$24=-1,UserData!$D$24=0)</f>
        <v>1</v>
      </c>
      <c r="BA782" s="12" t="b">
        <f>OR(R782=UserData!$D$23,UserData!$D$23=-1)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IF(AK782&gt;0, AJ782 * UserData!$D$35/2 + AK782 * UserData!$D$35/2 + COUNTIF(AL782:AO782,TRUE)/4 * UserData!$D$36 + COUNTIF(AP782:AS782,TRUE)/4 * UserData!$D$37 + COUNTIF(AT782:AW782,TRUE)/4 * UserData!$D$38 + COUNTIF(AX782:BA782,TRUE)/4 * UserData!$D$39 + COUNTIF(BB782:BL782,TRUE) * UserData!$D$40, 0)</f>
        <v>27.477714227504013</v>
      </c>
    </row>
    <row r="783" spans="1:66" x14ac:dyDescent="0.25">
      <c r="A783">
        <v>403</v>
      </c>
      <c r="B783" s="3">
        <v>2</v>
      </c>
      <c r="C783" s="28">
        <v>124536.17895945789</v>
      </c>
      <c r="D783">
        <v>56</v>
      </c>
      <c r="E783">
        <v>32</v>
      </c>
      <c r="F783">
        <v>12</v>
      </c>
      <c r="G783">
        <v>5.1514680000000004</v>
      </c>
      <c r="H783">
        <v>10</v>
      </c>
      <c r="I783">
        <v>1</v>
      </c>
      <c r="J783">
        <v>0</v>
      </c>
      <c r="K783">
        <v>1</v>
      </c>
      <c r="L783">
        <v>1</v>
      </c>
      <c r="M783">
        <v>0</v>
      </c>
      <c r="N783">
        <v>0</v>
      </c>
      <c r="O783">
        <v>12</v>
      </c>
      <c r="P783">
        <v>1</v>
      </c>
      <c r="Q783">
        <v>1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12</v>
      </c>
      <c r="AF783">
        <v>23</v>
      </c>
      <c r="AG783">
        <v>23</v>
      </c>
      <c r="AH783">
        <v>8.8000000000000007</v>
      </c>
      <c r="AJ783" t="b">
        <f>OR(AND(B783=1,UserData!$D$4=1), AND(B783=2,UserData!$D$5=1), AND(B783=3,UserData!$D$6=1), UserData!$D$4=-1)</f>
        <v>1</v>
      </c>
      <c r="AK783">
        <f>IF(UserData!$D$2 &lt;&gt; -1, 1 -MIN(1, ABS(C783 - (UserData!$D$2+UserData!$D$3) / 2) / ABS(UserData!$D$2- (UserData!$D$2+UserData!$D$3) / 2 )), 1)</f>
        <v>0.49108673655057034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1</v>
      </c>
      <c r="AQ783" t="b">
        <f>OR(H783&lt;=UserData!$D$14, UserData!$D$14=-1)</f>
        <v>1</v>
      </c>
      <c r="AR783" t="b">
        <f>OR(AH783&lt;=UserData!$D$13, UserData!$D$13=-1)</f>
        <v>1</v>
      </c>
      <c r="AS783" t="b">
        <f>AND(AQ783=TRUE,OR(I783=UserData!$D$15, UserData!$D$15=-1, UserData!$D$15=1))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1</v>
      </c>
      <c r="AZ783" t="b">
        <f>OR(Q783&lt;&gt;UserData!$D$24,UserData!$D$24=-1,UserData!$D$24=0)</f>
        <v>1</v>
      </c>
      <c r="BA783" s="12" t="b">
        <f>OR(R783=UserData!$D$23,UserData!$D$23=-1)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IF(AK783&gt;0, AJ783 * UserData!$D$35/2 + AK783 * UserData!$D$35/2 + COUNTIF(AL783:AO783,TRUE)/4 * UserData!$D$36 + COUNTIF(AP783:AS783,TRUE)/4 * UserData!$D$37 + COUNTIF(AT783:AW783,TRUE)/4 * UserData!$D$38 + COUNTIF(AX783:BA783,TRUE)/4 * UserData!$D$39 + COUNTIF(BB783:BL783,TRUE) * UserData!$D$40, 0)</f>
        <v>28.727716841376427</v>
      </c>
    </row>
    <row r="784" spans="1:66" x14ac:dyDescent="0.25">
      <c r="A784">
        <v>901</v>
      </c>
      <c r="B784" s="3">
        <v>2</v>
      </c>
      <c r="C784" s="28">
        <v>125793.91685776861</v>
      </c>
      <c r="D784">
        <v>50</v>
      </c>
      <c r="E784">
        <v>28</v>
      </c>
      <c r="F784">
        <v>7</v>
      </c>
      <c r="G784">
        <v>13.241099999999999</v>
      </c>
      <c r="H784">
        <v>12</v>
      </c>
      <c r="I784">
        <v>1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12</v>
      </c>
      <c r="P784">
        <v>5</v>
      </c>
      <c r="Q784">
        <v>0</v>
      </c>
      <c r="R784">
        <v>0</v>
      </c>
      <c r="S784">
        <v>1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1</v>
      </c>
      <c r="AE784">
        <v>15</v>
      </c>
      <c r="AF784">
        <v>61</v>
      </c>
      <c r="AG784">
        <v>16</v>
      </c>
      <c r="AH784">
        <v>3.8</v>
      </c>
      <c r="AJ784" t="b">
        <f>OR(AND(B784=1,UserData!$D$4=1), AND(B784=2,UserData!$D$5=1), AND(B784=3,UserData!$D$6=1), UserData!$D$4=-1)</f>
        <v>1</v>
      </c>
      <c r="AK784">
        <f>IF(UserData!$D$2 &lt;&gt; -1, 1 -MIN(1, ABS(C784 - (UserData!$D$2+UserData!$D$3) / 2) / ABS(UserData!$D$2- (UserData!$D$2+UserData!$D$3) / 2 )), 1)</f>
        <v>0.49762037203649112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OR(AH784&lt;=UserData!$D$13, UserData!$D$13=-1)</f>
        <v>1</v>
      </c>
      <c r="AS784" t="b">
        <f>AND(AQ784=TRUE,OR(I784=UserData!$D$15, UserData!$D$15=-1, UserData!$D$15=1))</f>
        <v>1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1</v>
      </c>
      <c r="AZ784" t="b">
        <f>OR(Q784&lt;&gt;UserData!$D$24,UserData!$D$24=-1,UserData!$D$24=0)</f>
        <v>1</v>
      </c>
      <c r="BA784" s="12" t="b">
        <f>OR(R784=UserData!$D$23,UserData!$D$23=-1)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IF(AK784&gt;0, AJ784 * UserData!$D$35/2 + AK784 * UserData!$D$35/2 + COUNTIF(AL784:AO784,TRUE)/4 * UserData!$D$36 + COUNTIF(AP784:AS784,TRUE)/4 * UserData!$D$37 + COUNTIF(AT784:AW784,TRUE)/4 * UserData!$D$38 + COUNTIF(AX784:BA784,TRUE)/4 * UserData!$D$39 + COUNTIF(BB784:BL784,TRUE) * UserData!$D$40, 0)</f>
        <v>27.494050930091227</v>
      </c>
    </row>
    <row r="785" spans="1:66" x14ac:dyDescent="0.25">
      <c r="A785">
        <v>471</v>
      </c>
      <c r="B785" s="3">
        <v>2</v>
      </c>
      <c r="C785" s="28">
        <v>127051.60443851256</v>
      </c>
      <c r="D785">
        <v>55</v>
      </c>
      <c r="E785">
        <v>36</v>
      </c>
      <c r="F785">
        <v>9</v>
      </c>
      <c r="G785">
        <v>5.4199349999999997</v>
      </c>
      <c r="H785">
        <v>10</v>
      </c>
      <c r="I785">
        <v>1</v>
      </c>
      <c r="J785">
        <v>1</v>
      </c>
      <c r="K785">
        <v>1</v>
      </c>
      <c r="L785">
        <v>1</v>
      </c>
      <c r="M785">
        <v>1</v>
      </c>
      <c r="N785">
        <v>0</v>
      </c>
      <c r="O785">
        <v>5</v>
      </c>
      <c r="P785">
        <v>4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0</v>
      </c>
      <c r="AE785">
        <v>10</v>
      </c>
      <c r="AF785">
        <v>31</v>
      </c>
      <c r="AG785">
        <v>28</v>
      </c>
      <c r="AH785">
        <v>14</v>
      </c>
      <c r="AJ785" t="b">
        <f>OR(AND(B785=1,UserData!$D$4=1), AND(B785=2,UserData!$D$5=1), AND(B785=3,UserData!$D$6=1), UserData!$D$4=-1)</f>
        <v>1</v>
      </c>
      <c r="AK785">
        <f>IF(UserData!$D$2 &lt;&gt; -1, 1 -MIN(1, ABS(C785 - (UserData!$D$2+UserData!$D$3) / 2) / ABS(UserData!$D$2- (UserData!$D$2+UserData!$D$3) / 2 )), 1)</f>
        <v>0.50415374613517039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OR(AH785&lt;=UserData!$D$13, UserData!$D$13=-1)</f>
        <v>0</v>
      </c>
      <c r="AS785" t="b">
        <f>AND(AQ785=TRUE,OR(I785=UserData!$D$15, UserData!$D$15=-1, UserData!$D$15=1))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1</v>
      </c>
      <c r="AY785" t="b">
        <f>AND(OR(P785&gt;=UserData!$D$21, UserData!$D$21=-1), OR(P785&lt;UserData!$D$22, UserData!$D$22=-1))</f>
        <v>1</v>
      </c>
      <c r="AZ785" t="b">
        <f>OR(Q785&lt;&gt;UserData!$D$24,UserData!$D$24=-1,UserData!$D$24=0)</f>
        <v>1</v>
      </c>
      <c r="BA785" s="12" t="b">
        <f>OR(R785=UserData!$D$23,UserData!$D$23=-1)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IF(AK785&gt;0, AJ785 * UserData!$D$35/2 + AK785 * UserData!$D$35/2 + COUNTIF(AL785:AO785,TRUE)/4 * UserData!$D$36 + COUNTIF(AP785:AS785,TRUE)/4 * UserData!$D$37 + COUNTIF(AT785:AW785,TRUE)/4 * UserData!$D$38 + COUNTIF(AX785:BA785,TRUE)/4 * UserData!$D$39 + COUNTIF(BB785:BL785,TRUE) * UserData!$D$40, 0)</f>
        <v>27.510384365337927</v>
      </c>
    </row>
    <row r="786" spans="1:66" x14ac:dyDescent="0.25">
      <c r="A786">
        <v>885</v>
      </c>
      <c r="B786" s="3">
        <v>2</v>
      </c>
      <c r="C786" s="28">
        <v>127052.00697904651</v>
      </c>
      <c r="D786">
        <v>52</v>
      </c>
      <c r="E786">
        <v>32</v>
      </c>
      <c r="F786">
        <v>9</v>
      </c>
      <c r="G786">
        <v>10.4846</v>
      </c>
      <c r="H786">
        <v>11</v>
      </c>
      <c r="I786">
        <v>1</v>
      </c>
      <c r="J786">
        <v>1</v>
      </c>
      <c r="K786">
        <v>1</v>
      </c>
      <c r="L786">
        <v>1</v>
      </c>
      <c r="M786">
        <v>1</v>
      </c>
      <c r="N786">
        <v>0</v>
      </c>
      <c r="O786">
        <v>14</v>
      </c>
      <c r="P786">
        <v>2</v>
      </c>
      <c r="Q786">
        <v>0</v>
      </c>
      <c r="R786">
        <v>0</v>
      </c>
      <c r="S786">
        <v>1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11</v>
      </c>
      <c r="AF786">
        <v>61</v>
      </c>
      <c r="AG786">
        <v>16</v>
      </c>
      <c r="AH786">
        <v>3.8</v>
      </c>
      <c r="AJ786" t="b">
        <f>OR(AND(B786=1,UserData!$D$4=1), AND(B786=2,UserData!$D$5=1), AND(B786=3,UserData!$D$6=1), UserData!$D$4=-1)</f>
        <v>1</v>
      </c>
      <c r="AK786">
        <f>IF(UserData!$D$2 &lt;&gt; -1, 1 -MIN(1, ABS(C786 - (UserData!$D$2+UserData!$D$3) / 2) / ABS(UserData!$D$2- (UserData!$D$2+UserData!$D$3) / 2 )), 1)</f>
        <v>0.50415583723310142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0</v>
      </c>
      <c r="AQ786" t="b">
        <f>OR(H786&lt;=UserData!$D$14, UserData!$D$14=-1)</f>
        <v>1</v>
      </c>
      <c r="AR786" t="b">
        <f>OR(AH786&lt;=UserData!$D$13, UserData!$D$13=-1)</f>
        <v>1</v>
      </c>
      <c r="AS786" t="b">
        <f>AND(AQ786=TRUE,OR(I786=UserData!$D$15, UserData!$D$15=-1, UserData!$D$15=1))</f>
        <v>1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1</v>
      </c>
      <c r="AZ786" t="b">
        <f>OR(Q786&lt;&gt;UserData!$D$24,UserData!$D$24=-1,UserData!$D$24=0)</f>
        <v>1</v>
      </c>
      <c r="BA786" s="12" t="b">
        <f>OR(R786=UserData!$D$23,UserData!$D$23=-1)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IF(AK786&gt;0, AJ786 * UserData!$D$35/2 + AK786 * UserData!$D$35/2 + COUNTIF(AL786:AO786,TRUE)/4 * UserData!$D$36 + COUNTIF(AP786:AS786,TRUE)/4 * UserData!$D$37 + COUNTIF(AT786:AW786,TRUE)/4 * UserData!$D$38 + COUNTIF(AX786:BA786,TRUE)/4 * UserData!$D$39 + COUNTIF(BB786:BL786,TRUE) * UserData!$D$40, 0)</f>
        <v>27.510389593082753</v>
      </c>
    </row>
    <row r="787" spans="1:66" x14ac:dyDescent="0.25">
      <c r="A787">
        <v>949</v>
      </c>
      <c r="B787" s="3">
        <v>2</v>
      </c>
      <c r="C787" s="28">
        <v>128309.74487735723</v>
      </c>
      <c r="D787">
        <v>58</v>
      </c>
      <c r="E787">
        <v>38</v>
      </c>
      <c r="F787">
        <v>9</v>
      </c>
      <c r="G787">
        <v>1.588179</v>
      </c>
      <c r="H787">
        <v>15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8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1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3</v>
      </c>
      <c r="AD787">
        <v>1</v>
      </c>
      <c r="AE787">
        <v>11</v>
      </c>
      <c r="AF787">
        <v>65</v>
      </c>
      <c r="AG787">
        <v>31</v>
      </c>
      <c r="AH787">
        <v>4.4000000000000004</v>
      </c>
      <c r="AJ787" t="b">
        <f>OR(AND(B787=1,UserData!$D$4=1), AND(B787=2,UserData!$D$5=1), AND(B787=3,UserData!$D$6=1), UserData!$D$4=-1)</f>
        <v>1</v>
      </c>
      <c r="AK787">
        <f>IF(UserData!$D$2 &lt;&gt; -1, 1 -MIN(1, ABS(C787 - (UserData!$D$2+UserData!$D$3) / 2) / ABS(UserData!$D$2- (UserData!$D$2+UserData!$D$3) / 2 )), 1)</f>
        <v>0.51068947271902232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1</v>
      </c>
      <c r="AQ787" t="b">
        <f>OR(H787&lt;=UserData!$D$14, UserData!$D$14=-1)</f>
        <v>1</v>
      </c>
      <c r="AR787" t="b">
        <f>OR(AH787&lt;=UserData!$D$13, UserData!$D$13=-1)</f>
        <v>1</v>
      </c>
      <c r="AS787" t="b">
        <f>AND(AQ787=TRUE,OR(I787=UserData!$D$15, UserData!$D$15=-1, UserData!$D$15=1))</f>
        <v>1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1</v>
      </c>
      <c r="AY787" t="b">
        <f>AND(OR(P787&gt;=UserData!$D$21, UserData!$D$21=-1), OR(P787&lt;UserData!$D$22, UserData!$D$22=-1))</f>
        <v>1</v>
      </c>
      <c r="AZ787" t="b">
        <f>OR(Q787&lt;&gt;UserData!$D$24,UserData!$D$24=-1,UserData!$D$24=0)</f>
        <v>1</v>
      </c>
      <c r="BA787" s="12" t="b">
        <f>OR(R787=UserData!$D$23,UserData!$D$23=-1)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IF(AK787&gt;0, AJ787 * UserData!$D$35/2 + AK787 * UserData!$D$35/2 + COUNTIF(AL787:AO787,TRUE)/4 * UserData!$D$36 + COUNTIF(AP787:AS787,TRUE)/4 * UserData!$D$37 + COUNTIF(AT787:AW787,TRUE)/4 * UserData!$D$38 + COUNTIF(AX787:BA787,TRUE)/4 * UserData!$D$39 + COUNTIF(BB787:BL787,TRUE) * UserData!$D$40, 0)</f>
        <v>28.776723681797556</v>
      </c>
    </row>
    <row r="788" spans="1:66" x14ac:dyDescent="0.25">
      <c r="A788">
        <v>99</v>
      </c>
      <c r="B788" s="3">
        <v>2</v>
      </c>
      <c r="C788" s="28">
        <v>130825.67353207935</v>
      </c>
      <c r="D788">
        <v>52</v>
      </c>
      <c r="E788">
        <v>31</v>
      </c>
      <c r="F788">
        <v>9</v>
      </c>
      <c r="G788">
        <v>13.59928</v>
      </c>
      <c r="H788">
        <v>15</v>
      </c>
      <c r="I788">
        <v>1</v>
      </c>
      <c r="J788">
        <v>0</v>
      </c>
      <c r="K788">
        <v>1</v>
      </c>
      <c r="L788">
        <v>1</v>
      </c>
      <c r="M788">
        <v>0</v>
      </c>
      <c r="N788">
        <v>0</v>
      </c>
      <c r="O788">
        <v>12</v>
      </c>
      <c r="P788">
        <v>12</v>
      </c>
      <c r="Q788">
        <v>0</v>
      </c>
      <c r="R788">
        <v>1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1</v>
      </c>
      <c r="AE788">
        <v>12</v>
      </c>
      <c r="AF788">
        <v>8</v>
      </c>
      <c r="AG788">
        <v>27</v>
      </c>
      <c r="AH788">
        <v>6.3</v>
      </c>
      <c r="AJ788" t="b">
        <f>OR(AND(B788=1,UserData!$D$4=1), AND(B788=2,UserData!$D$5=1), AND(B788=3,UserData!$D$6=1), UserData!$D$4=-1)</f>
        <v>1</v>
      </c>
      <c r="AK788">
        <f>IF(UserData!$D$2 &lt;&gt; -1, 1 -MIN(1, ABS(C788 - (UserData!$D$2+UserData!$D$3) / 2) / ABS(UserData!$D$2- (UserData!$D$2+UserData!$D$3) / 2 )), 1)</f>
        <v>0.52375909617603633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OR(AH788&lt;=UserData!$D$13, UserData!$D$13=-1)</f>
        <v>1</v>
      </c>
      <c r="AS788" t="b">
        <f>AND(AQ788=TRUE,OR(I788=UserData!$D$15, UserData!$D$15=-1, UserData!$D$15=1))</f>
        <v>1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OR(R788=UserData!$D$23,UserData!$D$23=-1)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IF(AK788&gt;0, AJ788 * UserData!$D$35/2 + AK788 * UserData!$D$35/2 + COUNTIF(AL788:AO788,TRUE)/4 * UserData!$D$36 + COUNTIF(AP788:AS788,TRUE)/4 * UserData!$D$37 + COUNTIF(AT788:AW788,TRUE)/4 * UserData!$D$38 + COUNTIF(AX788:BA788,TRUE)/4 * UserData!$D$39 + COUNTIF(BB788:BL788,TRUE) * UserData!$D$40, 0)</f>
        <v>27.55939774044009</v>
      </c>
    </row>
    <row r="789" spans="1:66" x14ac:dyDescent="0.25">
      <c r="A789">
        <v>733</v>
      </c>
      <c r="B789" s="3">
        <v>2</v>
      </c>
      <c r="C789" s="28">
        <v>132083.56238309029</v>
      </c>
      <c r="D789">
        <v>52</v>
      </c>
      <c r="E789">
        <v>31</v>
      </c>
      <c r="F789">
        <v>8</v>
      </c>
      <c r="G789">
        <v>1.019779</v>
      </c>
      <c r="H789">
        <v>11</v>
      </c>
      <c r="I789">
        <v>1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17</v>
      </c>
      <c r="P789">
        <v>6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1</v>
      </c>
      <c r="AE789">
        <v>13</v>
      </c>
      <c r="AF789">
        <v>53</v>
      </c>
      <c r="AG789">
        <v>24</v>
      </c>
      <c r="AH789">
        <v>8.6999999999999993</v>
      </c>
      <c r="AJ789" t="b">
        <f>OR(AND(B789=1,UserData!$D$4=1), AND(B789=2,UserData!$D$5=1), AND(B789=3,UserData!$D$6=1), UserData!$D$4=-1)</f>
        <v>1</v>
      </c>
      <c r="AK789">
        <f>IF(UserData!$D$2 &lt;&gt; -1, 1 -MIN(1, ABS(C789 - (UserData!$D$2+UserData!$D$3) / 2) / ABS(UserData!$D$2- (UserData!$D$2+UserData!$D$3) / 2 )), 1)</f>
        <v>0.53029351582368123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1</v>
      </c>
      <c r="AQ789" t="b">
        <f>OR(H789&lt;=UserData!$D$14, UserData!$D$14=-1)</f>
        <v>1</v>
      </c>
      <c r="AR789" t="b">
        <f>OR(AH789&lt;=UserData!$D$13, UserData!$D$13=-1)</f>
        <v>1</v>
      </c>
      <c r="AS789" t="b">
        <f>AND(AQ789=TRUE,OR(I789=UserData!$D$15, UserData!$D$15=-1, UserData!$D$15=1))</f>
        <v>1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1</v>
      </c>
      <c r="AZ789" t="b">
        <f>OR(Q789&lt;&gt;UserData!$D$24,UserData!$D$24=-1,UserData!$D$24=0)</f>
        <v>1</v>
      </c>
      <c r="BA789" s="12" t="b">
        <f>OR(R789=UserData!$D$23,UserData!$D$23=-1)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IF(AK789&gt;0, AJ789 * UserData!$D$35/2 + AK789 * UserData!$D$35/2 + COUNTIF(AL789:AO789,TRUE)/4 * UserData!$D$36 + COUNTIF(AP789:AS789,TRUE)/4 * UserData!$D$37 + COUNTIF(AT789:AW789,TRUE)/4 * UserData!$D$38 + COUNTIF(AX789:BA789,TRUE)/4 * UserData!$D$39 + COUNTIF(BB789:BL789,TRUE) * UserData!$D$40, 0)</f>
        <v>28.825733789559202</v>
      </c>
    </row>
    <row r="790" spans="1:66" x14ac:dyDescent="0.25">
      <c r="A790">
        <v>111</v>
      </c>
      <c r="B790" s="3">
        <v>2</v>
      </c>
      <c r="C790" s="28">
        <v>132083.56238309029</v>
      </c>
      <c r="D790">
        <v>52</v>
      </c>
      <c r="E790">
        <v>30</v>
      </c>
      <c r="F790">
        <v>10</v>
      </c>
      <c r="G790">
        <v>13.14705</v>
      </c>
      <c r="H790">
        <v>20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0</v>
      </c>
      <c r="O790">
        <v>17</v>
      </c>
      <c r="P790">
        <v>3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8</v>
      </c>
      <c r="AG790">
        <v>27</v>
      </c>
      <c r="AH790">
        <v>6.3</v>
      </c>
      <c r="AJ790" t="b">
        <f>OR(AND(B790=1,UserData!$D$4=1), AND(B790=2,UserData!$D$5=1), AND(B790=3,UserData!$D$6=1), UserData!$D$4=-1)</f>
        <v>1</v>
      </c>
      <c r="AK790">
        <f>IF(UserData!$D$2 &lt;&gt; -1, 1 -MIN(1, ABS(C790 - (UserData!$D$2+UserData!$D$3) / 2) / ABS(UserData!$D$2- (UserData!$D$2+UserData!$D$3) / 2 )), 1)</f>
        <v>0.53029351582368123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OR(AH790&lt;=UserData!$D$13, UserData!$D$13=-1)</f>
        <v>1</v>
      </c>
      <c r="AS790" t="b">
        <f>AND(AQ790=TRUE,OR(I790=UserData!$D$15, UserData!$D$15=-1, UserData!$D$15=1))</f>
        <v>1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1</v>
      </c>
      <c r="AZ790" t="b">
        <f>OR(Q790&lt;&gt;UserData!$D$24,UserData!$D$24=-1,UserData!$D$24=0)</f>
        <v>1</v>
      </c>
      <c r="BA790" s="12" t="b">
        <f>OR(R790=UserData!$D$23,UserData!$D$23=-1)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IF(AK790&gt;0, AJ790 * UserData!$D$35/2 + AK790 * UserData!$D$35/2 + COUNTIF(AL790:AO790,TRUE)/4 * UserData!$D$36 + COUNTIF(AP790:AS790,TRUE)/4 * UserData!$D$37 + COUNTIF(AT790:AW790,TRUE)/4 * UserData!$D$38 + COUNTIF(AX790:BA790,TRUE)/4 * UserData!$D$39 + COUNTIF(BB790:BL790,TRUE) * UserData!$D$40, 0)</f>
        <v>27.575733789559202</v>
      </c>
    </row>
    <row r="791" spans="1:66" x14ac:dyDescent="0.25">
      <c r="A791">
        <v>28</v>
      </c>
      <c r="B791" s="3">
        <v>1</v>
      </c>
      <c r="C791" s="28">
        <v>132083.71333579053</v>
      </c>
      <c r="D791">
        <v>37</v>
      </c>
      <c r="E791">
        <v>22</v>
      </c>
      <c r="F791">
        <v>7</v>
      </c>
      <c r="G791">
        <v>5.9811449999999997</v>
      </c>
      <c r="H791">
        <v>2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0</v>
      </c>
      <c r="O791">
        <v>10</v>
      </c>
      <c r="P791">
        <v>2</v>
      </c>
      <c r="Q791">
        <v>0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2</v>
      </c>
      <c r="AD791">
        <v>1</v>
      </c>
      <c r="AE791">
        <v>8</v>
      </c>
      <c r="AF791">
        <v>3</v>
      </c>
      <c r="AG791">
        <v>29</v>
      </c>
      <c r="AH791">
        <v>8.6999999999999993</v>
      </c>
      <c r="AJ791" t="b">
        <f>OR(AND(B791=1,UserData!$D$4=1), AND(B791=2,UserData!$D$5=1), AND(B791=3,UserData!$D$6=1), UserData!$D$4=-1)</f>
        <v>1</v>
      </c>
      <c r="AK791">
        <f>IF(UserData!$D$2 &lt;&gt; -1, 1 -MIN(1, ABS(C791 - (UserData!$D$2+UserData!$D$3) / 2) / ABS(UserData!$D$2- (UserData!$D$2+UserData!$D$3) / 2 )), 1)</f>
        <v>0.53029429998540545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1</v>
      </c>
      <c r="AQ791" t="b">
        <f>OR(H791&lt;=UserData!$D$14, UserData!$D$14=-1)</f>
        <v>1</v>
      </c>
      <c r="AR791" t="b">
        <f>OR(AH791&lt;=UserData!$D$13, UserData!$D$13=-1)</f>
        <v>1</v>
      </c>
      <c r="AS791" t="b">
        <f>AND(AQ791=TRUE,OR(I791=UserData!$D$15, UserData!$D$15=-1, UserData!$D$15=1))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1</v>
      </c>
      <c r="AZ791" t="b">
        <f>OR(Q791&lt;&gt;UserData!$D$24,UserData!$D$24=-1,UserData!$D$24=0)</f>
        <v>1</v>
      </c>
      <c r="BA791" s="12" t="b">
        <f>OR(R791=UserData!$D$23,UserData!$D$23=-1)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IF(AK791&gt;0, AJ791 * UserData!$D$35/2 + AK791 * UserData!$D$35/2 + COUNTIF(AL791:AO791,TRUE)/4 * UserData!$D$36 + COUNTIF(AP791:AS791,TRUE)/4 * UserData!$D$37 + COUNTIF(AT791:AW791,TRUE)/4 * UserData!$D$38 + COUNTIF(AX791:BA791,TRUE)/4 * UserData!$D$39 + COUNTIF(BB791:BL791,TRUE) * UserData!$D$40, 0)</f>
        <v>28.825735749963513</v>
      </c>
    </row>
    <row r="792" spans="1:66" x14ac:dyDescent="0.25">
      <c r="A792">
        <v>422</v>
      </c>
      <c r="B792" s="3">
        <v>2</v>
      </c>
      <c r="C792" s="28">
        <v>133341.55186923474</v>
      </c>
      <c r="D792">
        <v>53</v>
      </c>
      <c r="E792">
        <v>35</v>
      </c>
      <c r="F792">
        <v>6</v>
      </c>
      <c r="G792">
        <v>3.4529399999999999</v>
      </c>
      <c r="H792">
        <v>7</v>
      </c>
      <c r="I792">
        <v>1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5</v>
      </c>
      <c r="P792">
        <v>5</v>
      </c>
      <c r="Q792">
        <v>0</v>
      </c>
      <c r="R792">
        <v>1</v>
      </c>
      <c r="S792">
        <v>0</v>
      </c>
      <c r="T792">
        <v>1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2</v>
      </c>
      <c r="AD792">
        <v>0</v>
      </c>
      <c r="AE792">
        <v>12</v>
      </c>
      <c r="AF792">
        <v>25</v>
      </c>
      <c r="AG792">
        <v>37</v>
      </c>
      <c r="AH792">
        <v>6.2</v>
      </c>
      <c r="AJ792" t="b">
        <f>OR(AND(B792=1,UserData!$D$4=1), AND(B792=2,UserData!$D$5=1), AND(B792=3,UserData!$D$6=1), UserData!$D$4=-1)</f>
        <v>1</v>
      </c>
      <c r="AK792">
        <f>IF(UserData!$D$2 &lt;&gt; -1, 1 -MIN(1, ABS(C792 - (UserData!$D$2+UserData!$D$3) / 2) / ABS(UserData!$D$2- (UserData!$D$2+UserData!$D$3) / 2 )), 1)</f>
        <v>0.53682845824580916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OR(AH792&lt;=UserData!$D$13, UserData!$D$13=-1)</f>
        <v>1</v>
      </c>
      <c r="AS792" t="b">
        <f>AND(AQ792=TRUE,OR(I792=UserData!$D$15, UserData!$D$15=-1, UserData!$D$15=1))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1</v>
      </c>
      <c r="AW792" t="b">
        <f>OR(N792=UserData!$D$16, UserData!$D$16=-1)</f>
        <v>1</v>
      </c>
      <c r="AX792" t="b">
        <f>OR(O792&gt;=UserData!$D$20, UserData!$D$20=-1)</f>
        <v>1</v>
      </c>
      <c r="AY792" t="b">
        <f>AND(OR(P792&gt;=UserData!$D$21, UserData!$D$21=-1), OR(P792&lt;UserData!$D$22, UserData!$D$22=-1))</f>
        <v>1</v>
      </c>
      <c r="AZ792" t="b">
        <f>OR(Q792&lt;&gt;UserData!$D$24,UserData!$D$24=-1,UserData!$D$24=0)</f>
        <v>1</v>
      </c>
      <c r="BA792" s="12" t="b">
        <f>OR(R792=UserData!$D$23,UserData!$D$23=-1)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IF(AK792&gt;0, AJ792 * UserData!$D$35/2 + AK792 * UserData!$D$35/2 + COUNTIF(AL792:AO792,TRUE)/4 * UserData!$D$36 + COUNTIF(AP792:AS792,TRUE)/4 * UserData!$D$37 + COUNTIF(AT792:AW792,TRUE)/4 * UserData!$D$38 + COUNTIF(AX792:BA792,TRUE)/4 * UserData!$D$39 + COUNTIF(BB792:BL792,TRUE) * UserData!$D$40, 0)</f>
        <v>28.842071145614522</v>
      </c>
    </row>
    <row r="793" spans="1:66" x14ac:dyDescent="0.25">
      <c r="A793">
        <v>873</v>
      </c>
      <c r="B793" s="3">
        <v>2</v>
      </c>
      <c r="C793" s="28">
        <v>134599.17655302028</v>
      </c>
      <c r="D793">
        <v>55</v>
      </c>
      <c r="E793">
        <v>31</v>
      </c>
      <c r="F793">
        <v>8</v>
      </c>
      <c r="G793">
        <v>11.56265</v>
      </c>
      <c r="H793">
        <v>15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17</v>
      </c>
      <c r="P793">
        <v>5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16</v>
      </c>
      <c r="AF793">
        <v>61</v>
      </c>
      <c r="AG793">
        <v>16</v>
      </c>
      <c r="AH793">
        <v>3.8</v>
      </c>
      <c r="AJ793" t="b">
        <f>OR(AND(B793=1,UserData!$D$4=1), AND(B793=2,UserData!$D$5=1), AND(B793=3,UserData!$D$6=1), UserData!$D$4=-1)</f>
        <v>1</v>
      </c>
      <c r="AK793">
        <f>IF(UserData!$D$2 &lt;&gt; -1, 1 -MIN(1, ABS(C793 - (UserData!$D$2+UserData!$D$3) / 2) / ABS(UserData!$D$2- (UserData!$D$2+UserData!$D$3) / 2 )), 1)</f>
        <v>0.54336150561043661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OR(AH793&lt;=UserData!$D$13, UserData!$D$13=-1)</f>
        <v>1</v>
      </c>
      <c r="AS793" t="b">
        <f>AND(AQ793=TRUE,OR(I793=UserData!$D$15, UserData!$D$15=-1, UserData!$D$15=1))</f>
        <v>1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1</v>
      </c>
      <c r="AZ793" t="b">
        <f>OR(Q793&lt;&gt;UserData!$D$24,UserData!$D$24=-1,UserData!$D$24=0)</f>
        <v>1</v>
      </c>
      <c r="BA793" s="12" t="b">
        <f>OR(R793=UserData!$D$23,UserData!$D$23=-1)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IF(AK793&gt;0, AJ793 * UserData!$D$35/2 + AK793 * UserData!$D$35/2 + COUNTIF(AL793:AO793,TRUE)/4 * UserData!$D$36 + COUNTIF(AP793:AS793,TRUE)/4 * UserData!$D$37 + COUNTIF(AT793:AW793,TRUE)/4 * UserData!$D$38 + COUNTIF(AX793:BA793,TRUE)/4 * UserData!$D$39 + COUNTIF(BB793:BL793,TRUE) * UserData!$D$40, 0)</f>
        <v>27.608403764026093</v>
      </c>
    </row>
    <row r="794" spans="1:66" x14ac:dyDescent="0.25">
      <c r="A794">
        <v>555</v>
      </c>
      <c r="B794" s="3">
        <v>2</v>
      </c>
      <c r="C794" s="28">
        <v>137115.62096280148</v>
      </c>
      <c r="D794">
        <v>60</v>
      </c>
      <c r="E794">
        <v>27</v>
      </c>
      <c r="F794">
        <v>21</v>
      </c>
      <c r="G794">
        <v>5.7478400000000001</v>
      </c>
      <c r="H794">
        <v>15</v>
      </c>
      <c r="I794">
        <v>1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22</v>
      </c>
      <c r="P794">
        <v>6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2</v>
      </c>
      <c r="AD794">
        <v>1</v>
      </c>
      <c r="AE794">
        <v>12</v>
      </c>
      <c r="AF794">
        <v>39</v>
      </c>
      <c r="AG794">
        <v>34</v>
      </c>
      <c r="AH794">
        <v>5</v>
      </c>
      <c r="AJ794" t="b">
        <f>OR(AND(B794=1,UserData!$D$4=1), AND(B794=2,UserData!$D$5=1), AND(B794=3,UserData!$D$6=1), UserData!$D$4=-1)</f>
        <v>1</v>
      </c>
      <c r="AK794">
        <f>IF(UserData!$D$2 &lt;&gt; -1, 1 -MIN(1, ABS(C794 - (UserData!$D$2+UserData!$D$3) / 2) / ABS(UserData!$D$2- (UserData!$D$2+UserData!$D$3) / 2 )), 1)</f>
        <v>0.55643380828667488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1</v>
      </c>
      <c r="AQ794" t="b">
        <f>OR(H794&lt;=UserData!$D$14, UserData!$D$14=-1)</f>
        <v>1</v>
      </c>
      <c r="AR794" t="b">
        <f>OR(AH794&lt;=UserData!$D$13, UserData!$D$13=-1)</f>
        <v>1</v>
      </c>
      <c r="AS794" t="b">
        <f>AND(AQ794=TRUE,OR(I794=UserData!$D$15, UserData!$D$15=-1, UserData!$D$15=1))</f>
        <v>1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1</v>
      </c>
      <c r="AZ794" t="b">
        <f>OR(Q794&lt;&gt;UserData!$D$24,UserData!$D$24=-1,UserData!$D$24=0)</f>
        <v>1</v>
      </c>
      <c r="BA794" s="12" t="b">
        <f>OR(R794=UserData!$D$23,UserData!$D$23=-1)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IF(AK794&gt;0, AJ794 * UserData!$D$35/2 + AK794 * UserData!$D$35/2 + COUNTIF(AL794:AO794,TRUE)/4 * UserData!$D$36 + COUNTIF(AP794:AS794,TRUE)/4 * UserData!$D$37 + COUNTIF(AT794:AW794,TRUE)/4 * UserData!$D$38 + COUNTIF(AX794:BA794,TRUE)/4 * UserData!$D$39 + COUNTIF(BB794:BL794,TRUE) * UserData!$D$40, 0)</f>
        <v>28.891084520716689</v>
      </c>
    </row>
    <row r="795" spans="1:66" x14ac:dyDescent="0.25">
      <c r="A795">
        <v>1107</v>
      </c>
      <c r="B795" s="3">
        <v>2</v>
      </c>
      <c r="C795" s="28">
        <v>137497.40550046481</v>
      </c>
      <c r="D795">
        <v>55</v>
      </c>
      <c r="E795">
        <v>32</v>
      </c>
      <c r="F795">
        <v>9</v>
      </c>
      <c r="G795">
        <v>0.50885000000000002</v>
      </c>
      <c r="H795">
        <v>7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8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14</v>
      </c>
      <c r="AF795">
        <v>80</v>
      </c>
      <c r="AG795">
        <v>20</v>
      </c>
      <c r="AH795">
        <v>5.5</v>
      </c>
      <c r="AJ795" t="b">
        <f>OR(AND(B795=1,UserData!$D$4=1), AND(B795=2,UserData!$D$5=1), AND(B795=3,UserData!$D$6=1), UserData!$D$4=-1)</f>
        <v>1</v>
      </c>
      <c r="AK795">
        <f>IF(UserData!$D$2 &lt;&gt; -1, 1 -MIN(1, ABS(C795 - (UserData!$D$2+UserData!$D$3) / 2) / ABS(UserData!$D$2- (UserData!$D$2+UserData!$D$3) / 2 )), 1)</f>
        <v>0.55841708398076284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OR(AH795&lt;=UserData!$D$13, UserData!$D$13=-1)</f>
        <v>1</v>
      </c>
      <c r="AS795" t="b">
        <f>AND(AQ795=TRUE,OR(I795=UserData!$D$15, UserData!$D$15=-1, UserData!$D$15=1))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1</v>
      </c>
      <c r="AW795" t="b">
        <f>OR(N795=UserData!$D$16, UserData!$D$16=-1)</f>
        <v>1</v>
      </c>
      <c r="AX795" t="b">
        <f>OR(O795&gt;=UserData!$D$20, UserData!$D$20=-1)</f>
        <v>1</v>
      </c>
      <c r="AY795" t="b">
        <f>AND(OR(P795&gt;=UserData!$D$21, UserData!$D$21=-1), OR(P795&lt;UserData!$D$22, UserData!$D$22=-1))</f>
        <v>1</v>
      </c>
      <c r="AZ795" t="b">
        <f>OR(Q795&lt;&gt;UserData!$D$24,UserData!$D$24=-1,UserData!$D$24=0)</f>
        <v>1</v>
      </c>
      <c r="BA795" s="12" t="b">
        <f>OR(R795=UserData!$D$23,UserData!$D$23=-1)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IF(AK795&gt;0, AJ795 * UserData!$D$35/2 + AK795 * UserData!$D$35/2 + COUNTIF(AL795:AO795,TRUE)/4 * UserData!$D$36 + COUNTIF(AP795:AS795,TRUE)/4 * UserData!$D$37 + COUNTIF(AT795:AW795,TRUE)/4 * UserData!$D$38 + COUNTIF(AX795:BA795,TRUE)/4 * UserData!$D$39 + COUNTIF(BB795:BL795,TRUE) * UserData!$D$40, 0)</f>
        <v>28.896042709951907</v>
      </c>
    </row>
    <row r="796" spans="1:66" x14ac:dyDescent="0.25">
      <c r="A796">
        <v>29</v>
      </c>
      <c r="B796" s="3">
        <v>2</v>
      </c>
      <c r="C796" s="28">
        <v>139002.27812783432</v>
      </c>
      <c r="D796">
        <v>65</v>
      </c>
      <c r="E796">
        <v>33</v>
      </c>
      <c r="F796">
        <v>16</v>
      </c>
      <c r="G796">
        <v>6.2347789999999996</v>
      </c>
      <c r="H796">
        <v>10</v>
      </c>
      <c r="I796">
        <v>1</v>
      </c>
      <c r="J796">
        <v>1</v>
      </c>
      <c r="K796">
        <v>0</v>
      </c>
      <c r="L796">
        <v>1</v>
      </c>
      <c r="M796">
        <v>0</v>
      </c>
      <c r="N796">
        <v>1</v>
      </c>
      <c r="O796">
        <v>22</v>
      </c>
      <c r="P796">
        <v>1</v>
      </c>
      <c r="Q796">
        <v>1</v>
      </c>
      <c r="R796">
        <v>0</v>
      </c>
      <c r="S796">
        <v>0</v>
      </c>
      <c r="T796">
        <v>1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2</v>
      </c>
      <c r="AD796">
        <v>1</v>
      </c>
      <c r="AE796">
        <v>16</v>
      </c>
      <c r="AF796">
        <v>3</v>
      </c>
      <c r="AG796">
        <v>29</v>
      </c>
      <c r="AH796">
        <v>8.6999999999999993</v>
      </c>
      <c r="AJ796" t="b">
        <f>OR(AND(B796=1,UserData!$D$4=1), AND(B796=2,UserData!$D$5=1), AND(B796=3,UserData!$D$6=1), UserData!$D$4=-1)</f>
        <v>1</v>
      </c>
      <c r="AK796">
        <f>IF(UserData!$D$2 &lt;&gt; -1, 1 -MIN(1, ABS(C796 - (UserData!$D$2+UserData!$D$3) / 2) / ABS(UserData!$D$2- (UserData!$D$2+UserData!$D$3) / 2 )), 1)</f>
        <v>0.56623452290279741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1</v>
      </c>
      <c r="AQ796" t="b">
        <f>OR(H796&lt;=UserData!$D$14, UserData!$D$14=-1)</f>
        <v>1</v>
      </c>
      <c r="AR796" t="b">
        <f>OR(AH796&lt;=UserData!$D$13, UserData!$D$13=-1)</f>
        <v>1</v>
      </c>
      <c r="AS796" t="b">
        <f>AND(AQ796=TRUE,OR(I796=UserData!$D$15, UserData!$D$15=-1, UserData!$D$15=1))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1</v>
      </c>
      <c r="AZ796" t="b">
        <f>OR(Q796&lt;&gt;UserData!$D$24,UserData!$D$24=-1,UserData!$D$24=0)</f>
        <v>1</v>
      </c>
      <c r="BA796" s="12" t="b">
        <f>OR(R796=UserData!$D$23,UserData!$D$23=-1)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IF(AK796&gt;0, AJ796 * UserData!$D$35/2 + AK796 * UserData!$D$35/2 + COUNTIF(AL796:AO796,TRUE)/4 * UserData!$D$36 + COUNTIF(AP796:AS796,TRUE)/4 * UserData!$D$37 + COUNTIF(AT796:AW796,TRUE)/4 * UserData!$D$38 + COUNTIF(AX796:BA796,TRUE)/4 * UserData!$D$39 + COUNTIF(BB796:BL796,TRUE) * UserData!$D$40, 0)</f>
        <v>28.915586307256994</v>
      </c>
    </row>
    <row r="797" spans="1:66" x14ac:dyDescent="0.25">
      <c r="A797">
        <v>796</v>
      </c>
      <c r="B797" s="3">
        <v>2</v>
      </c>
      <c r="C797" s="28">
        <v>144663.02954521726</v>
      </c>
      <c r="D797">
        <v>54</v>
      </c>
      <c r="E797">
        <v>28</v>
      </c>
      <c r="F797">
        <v>9</v>
      </c>
      <c r="G797">
        <v>9.7808159999999997</v>
      </c>
      <c r="H797">
        <v>23</v>
      </c>
      <c r="I797">
        <v>1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18</v>
      </c>
      <c r="P797">
        <v>4</v>
      </c>
      <c r="Q797">
        <v>0</v>
      </c>
      <c r="R797">
        <v>0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17</v>
      </c>
      <c r="AF797">
        <v>54</v>
      </c>
      <c r="AG797">
        <v>23</v>
      </c>
      <c r="AH797">
        <v>4.4000000000000004</v>
      </c>
      <c r="AJ797" t="b">
        <f>OR(AND(B797=1,UserData!$D$4=1), AND(B797=2,UserData!$D$5=1), AND(B797=3,UserData!$D$6=1), UserData!$D$4=-1)</f>
        <v>1</v>
      </c>
      <c r="AK797">
        <f>IF(UserData!$D$2 &lt;&gt; -1, 1 -MIN(1, ABS(C797 - (UserData!$D$2+UserData!$D$3) / 2) / ABS(UserData!$D$2- (UserData!$D$2+UserData!$D$3) / 2 )), 1)</f>
        <v>0.59564071825340648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1</v>
      </c>
      <c r="AQ797" t="b">
        <f>OR(H797&lt;=UserData!$D$14, UserData!$D$14=-1)</f>
        <v>1</v>
      </c>
      <c r="AR797" t="b">
        <f>OR(AH797&lt;=UserData!$D$13, UserData!$D$13=-1)</f>
        <v>1</v>
      </c>
      <c r="AS797" t="b">
        <f>AND(AQ797=TRUE,OR(I797=UserData!$D$15, UserData!$D$15=-1, UserData!$D$15=1))</f>
        <v>1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1</v>
      </c>
      <c r="AZ797" t="b">
        <f>OR(Q797&lt;&gt;UserData!$D$24,UserData!$D$24=-1,UserData!$D$24=0)</f>
        <v>1</v>
      </c>
      <c r="BA797" s="12" t="b">
        <f>OR(R797=UserData!$D$23,UserData!$D$23=-1)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IF(AK797&gt;0, AJ797 * UserData!$D$35/2 + AK797 * UserData!$D$35/2 + COUNTIF(AL797:AO797,TRUE)/4 * UserData!$D$36 + COUNTIF(AP797:AS797,TRUE)/4 * UserData!$D$37 + COUNTIF(AT797:AW797,TRUE)/4 * UserData!$D$38 + COUNTIF(AX797:BA797,TRUE)/4 * UserData!$D$39 + COUNTIF(BB797:BL797,TRUE) * UserData!$D$40, 0)</f>
        <v>28.989101795633516</v>
      </c>
    </row>
    <row r="798" spans="1:66" x14ac:dyDescent="0.25">
      <c r="A798">
        <v>222</v>
      </c>
      <c r="B798" s="3">
        <v>2</v>
      </c>
      <c r="C798" s="28">
        <v>144663.09244217569</v>
      </c>
      <c r="D798">
        <v>47</v>
      </c>
      <c r="E798">
        <v>26</v>
      </c>
      <c r="F798">
        <v>7</v>
      </c>
      <c r="G798">
        <v>7.2455069999999999</v>
      </c>
      <c r="H798">
        <v>10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8</v>
      </c>
      <c r="P798">
        <v>5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14</v>
      </c>
      <c r="AF798">
        <v>15</v>
      </c>
      <c r="AG798">
        <v>29</v>
      </c>
      <c r="AH798">
        <v>8.8000000000000007</v>
      </c>
      <c r="AJ798" t="b">
        <f>OR(AND(B798=1,UserData!$D$4=1), AND(B798=2,UserData!$D$5=1), AND(B798=3,UserData!$D$6=1), UserData!$D$4=-1)</f>
        <v>1</v>
      </c>
      <c r="AK798">
        <f>IF(UserData!$D$2 &lt;&gt; -1, 1 -MIN(1, ABS(C798 - (UserData!$D$2+UserData!$D$3) / 2) / ABS(UserData!$D$2- (UserData!$D$2+UserData!$D$3) / 2 )), 1)</f>
        <v>0.59564104498745829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1</v>
      </c>
      <c r="AQ798" t="b">
        <f>OR(H798&lt;=UserData!$D$14, UserData!$D$14=-1)</f>
        <v>1</v>
      </c>
      <c r="AR798" t="b">
        <f>OR(AH798&lt;=UserData!$D$13, UserData!$D$13=-1)</f>
        <v>1</v>
      </c>
      <c r="AS798" t="b">
        <f>AND(AQ798=TRUE,OR(I798=UserData!$D$15, UserData!$D$15=-1, UserData!$D$15=1))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1</v>
      </c>
      <c r="AY798" t="b">
        <f>AND(OR(P798&gt;=UserData!$D$21, UserData!$D$21=-1), OR(P798&lt;UserData!$D$22, UserData!$D$22=-1))</f>
        <v>1</v>
      </c>
      <c r="AZ798" t="b">
        <f>OR(Q798&lt;&gt;UserData!$D$24,UserData!$D$24=-1,UserData!$D$24=0)</f>
        <v>1</v>
      </c>
      <c r="BA798" s="12" t="b">
        <f>OR(R798=UserData!$D$23,UserData!$D$23=-1)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IF(AK798&gt;0, AJ798 * UserData!$D$35/2 + AK798 * UserData!$D$35/2 + COUNTIF(AL798:AO798,TRUE)/4 * UserData!$D$36 + COUNTIF(AP798:AS798,TRUE)/4 * UserData!$D$37 + COUNTIF(AT798:AW798,TRUE)/4 * UserData!$D$38 + COUNTIF(AX798:BA798,TRUE)/4 * UserData!$D$39 + COUNTIF(BB798:BL798,TRUE) * UserData!$D$40, 0)</f>
        <v>28.989102612468646</v>
      </c>
    </row>
    <row r="799" spans="1:66" x14ac:dyDescent="0.25">
      <c r="A799">
        <v>884</v>
      </c>
      <c r="B799" s="3">
        <v>2</v>
      </c>
      <c r="C799" s="28">
        <v>145921.04419014507</v>
      </c>
      <c r="D799">
        <v>56</v>
      </c>
      <c r="E799">
        <v>29</v>
      </c>
      <c r="F799">
        <v>9</v>
      </c>
      <c r="G799">
        <v>12.37079</v>
      </c>
      <c r="H799">
        <v>19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22</v>
      </c>
      <c r="P799">
        <v>8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18</v>
      </c>
      <c r="AF799">
        <v>61</v>
      </c>
      <c r="AG799">
        <v>16</v>
      </c>
      <c r="AH799">
        <v>3.8</v>
      </c>
      <c r="AJ799" t="b">
        <f>OR(AND(B799=1,UserData!$D$4=1), AND(B799=2,UserData!$D$5=1), AND(B799=3,UserData!$D$6=1), UserData!$D$4=-1)</f>
        <v>1</v>
      </c>
      <c r="AK799">
        <f>IF(UserData!$D$2 &lt;&gt; -1, 1 -MIN(1, ABS(C799 - (UserData!$D$2+UserData!$D$3) / 2) / ABS(UserData!$D$2- (UserData!$D$2+UserData!$D$3) / 2 )), 1)</f>
        <v>0.602175791369155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OR(AH799&lt;=UserData!$D$13, UserData!$D$13=-1)</f>
        <v>1</v>
      </c>
      <c r="AS799" t="b">
        <f>AND(AQ799=TRUE,OR(I799=UserData!$D$15, UserData!$D$15=-1, UserData!$D$15=1))</f>
        <v>1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1</v>
      </c>
      <c r="AZ799" t="b">
        <f>OR(Q799&lt;&gt;UserData!$D$24,UserData!$D$24=-1,UserData!$D$24=0)</f>
        <v>1</v>
      </c>
      <c r="BA799" s="12" t="b">
        <f>OR(R799=UserData!$D$23,UserData!$D$23=-1)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IF(AK799&gt;0, AJ799 * UserData!$D$35/2 + AK799 * UserData!$D$35/2 + COUNTIF(AL799:AO799,TRUE)/4 * UserData!$D$36 + COUNTIF(AP799:AS799,TRUE)/4 * UserData!$D$37 + COUNTIF(AT799:AW799,TRUE)/4 * UserData!$D$38 + COUNTIF(AX799:BA799,TRUE)/4 * UserData!$D$39 + COUNTIF(BB799:BL799,TRUE) * UserData!$D$40, 0)</f>
        <v>27.755439478422886</v>
      </c>
    </row>
    <row r="800" spans="1:66" x14ac:dyDescent="0.25">
      <c r="A800">
        <v>1014</v>
      </c>
      <c r="B800" s="3">
        <v>2</v>
      </c>
      <c r="C800" s="28">
        <v>148437.14895635078</v>
      </c>
      <c r="D800">
        <v>54</v>
      </c>
      <c r="E800">
        <v>30</v>
      </c>
      <c r="F800">
        <v>9</v>
      </c>
      <c r="G800">
        <v>6.6627190000000001</v>
      </c>
      <c r="H800">
        <v>12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17</v>
      </c>
      <c r="P800">
        <v>14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15</v>
      </c>
      <c r="AF800">
        <v>71</v>
      </c>
      <c r="AG800">
        <v>26</v>
      </c>
      <c r="AH800">
        <v>7.4</v>
      </c>
      <c r="AJ800" t="b">
        <f>OR(AND(B800=1,UserData!$D$4=1), AND(B800=2,UserData!$D$5=1), AND(B800=3,UserData!$D$6=1), UserData!$D$4=-1)</f>
        <v>1</v>
      </c>
      <c r="AK800">
        <f>IF(UserData!$D$2 &lt;&gt; -1, 1 -MIN(1, ABS(C800 - (UserData!$D$2+UserData!$D$3) / 2) / ABS(UserData!$D$2- (UserData!$D$2+UserData!$D$3) / 2 )), 1)</f>
        <v>0.61524632968151383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1</v>
      </c>
      <c r="AQ800" t="b">
        <f>OR(H800&lt;=UserData!$D$14, UserData!$D$14=-1)</f>
        <v>1</v>
      </c>
      <c r="AR800" t="b">
        <f>OR(AH800&lt;=UserData!$D$13, UserData!$D$13=-1)</f>
        <v>1</v>
      </c>
      <c r="AS800" t="b">
        <f>AND(AQ800=TRUE,OR(I800=UserData!$D$15, UserData!$D$15=-1, UserData!$D$15=1))</f>
        <v>1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OR(R800=UserData!$D$23,UserData!$D$23=-1)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IF(AK800&gt;0, AJ800 * UserData!$D$35/2 + AK800 * UserData!$D$35/2 + COUNTIF(AL800:AO800,TRUE)/4 * UserData!$D$36 + COUNTIF(AP800:AS800,TRUE)/4 * UserData!$D$37 + COUNTIF(AT800:AW800,TRUE)/4 * UserData!$D$38 + COUNTIF(AX800:BA800,TRUE)/4 * UserData!$D$39 + COUNTIF(BB800:BL800,TRUE) * UserData!$D$40, 0)</f>
        <v>29.038115824203786</v>
      </c>
    </row>
    <row r="801" spans="1:66" x14ac:dyDescent="0.25">
      <c r="A801">
        <v>886</v>
      </c>
      <c r="B801" s="3">
        <v>2</v>
      </c>
      <c r="C801" s="28">
        <v>148826.26727936693</v>
      </c>
      <c r="D801">
        <v>63</v>
      </c>
      <c r="E801">
        <v>34</v>
      </c>
      <c r="F801">
        <v>13</v>
      </c>
      <c r="G801">
        <v>12.798679999999999</v>
      </c>
      <c r="H801">
        <v>22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17</v>
      </c>
      <c r="P801">
        <v>3</v>
      </c>
      <c r="Q801">
        <v>0</v>
      </c>
      <c r="R801">
        <v>0</v>
      </c>
      <c r="S801">
        <v>1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1</v>
      </c>
      <c r="AD801">
        <v>0</v>
      </c>
      <c r="AE801">
        <v>16</v>
      </c>
      <c r="AF801">
        <v>61</v>
      </c>
      <c r="AG801">
        <v>16</v>
      </c>
      <c r="AH801">
        <v>3.8</v>
      </c>
      <c r="AJ801" t="b">
        <f>OR(AND(B801=1,UserData!$D$4=1), AND(B801=2,UserData!$D$5=1), AND(B801=3,UserData!$D$6=1), UserData!$D$4=-1)</f>
        <v>1</v>
      </c>
      <c r="AK801">
        <f>IF(UserData!$D$2 &lt;&gt; -1, 1 -MIN(1, ABS(C801 - (UserData!$D$2+UserData!$D$3) / 2) / ABS(UserData!$D$2- (UserData!$D$2+UserData!$D$3) / 2 )), 1)</f>
        <v>0.61726770256603536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OR(AH801&lt;=UserData!$D$13, UserData!$D$13=-1)</f>
        <v>1</v>
      </c>
      <c r="AS801" t="b">
        <f>AND(AQ801=TRUE,OR(I801=UserData!$D$15, UserData!$D$15=-1, UserData!$D$15=1))</f>
        <v>1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1</v>
      </c>
      <c r="AZ801" t="b">
        <f>OR(Q801&lt;&gt;UserData!$D$24,UserData!$D$24=-1,UserData!$D$24=0)</f>
        <v>1</v>
      </c>
      <c r="BA801" s="12" t="b">
        <f>OR(R801=UserData!$D$23,UserData!$D$23=-1)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IF(AK801&gt;0, AJ801 * UserData!$D$35/2 + AK801 * UserData!$D$35/2 + COUNTIF(AL801:AO801,TRUE)/4 * UserData!$D$36 + COUNTIF(AP801:AS801,TRUE)/4 * UserData!$D$37 + COUNTIF(AT801:AW801,TRUE)/4 * UserData!$D$38 + COUNTIF(AX801:BA801,TRUE)/4 * UserData!$D$39 + COUNTIF(BB801:BL801,TRUE) * UserData!$D$40, 0)</f>
        <v>27.793169256415091</v>
      </c>
    </row>
    <row r="802" spans="1:66" x14ac:dyDescent="0.25">
      <c r="A802">
        <v>973</v>
      </c>
      <c r="B802" s="3">
        <v>2</v>
      </c>
      <c r="C802" s="28">
        <v>149175.93663005647</v>
      </c>
      <c r="D802">
        <v>52</v>
      </c>
      <c r="E802">
        <v>31</v>
      </c>
      <c r="F802">
        <v>8</v>
      </c>
      <c r="G802">
        <v>5.8484309999999997</v>
      </c>
      <c r="H802">
        <v>10</v>
      </c>
      <c r="I802">
        <v>1</v>
      </c>
      <c r="J802">
        <v>0</v>
      </c>
      <c r="K802">
        <v>1</v>
      </c>
      <c r="L802">
        <v>0</v>
      </c>
      <c r="M802">
        <v>0</v>
      </c>
      <c r="N802">
        <v>0</v>
      </c>
      <c r="O802">
        <v>10</v>
      </c>
      <c r="P802">
        <v>1</v>
      </c>
      <c r="Q802">
        <v>1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13</v>
      </c>
      <c r="AF802">
        <v>67</v>
      </c>
      <c r="AG802">
        <v>18</v>
      </c>
      <c r="AH802">
        <v>3</v>
      </c>
      <c r="AJ802" t="b">
        <f>OR(AND(B802=1,UserData!$D$4=1), AND(B802=2,UserData!$D$5=1), AND(B802=3,UserData!$D$6=1), UserData!$D$4=-1)</f>
        <v>1</v>
      </c>
      <c r="AK802">
        <f>IF(UserData!$D$2 &lt;&gt; -1, 1 -MIN(1, ABS(C802 - (UserData!$D$2+UserData!$D$3) / 2) / ABS(UserData!$D$2- (UserData!$D$2+UserData!$D$3) / 2 )), 1)</f>
        <v>0.61908414785330268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1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UserData!$D$15=1))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1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1</v>
      </c>
      <c r="AZ802" t="b">
        <f>OR(Q802&lt;&gt;UserData!$D$24,UserData!$D$24=-1,UserData!$D$24=0)</f>
        <v>1</v>
      </c>
      <c r="BA802" s="12" t="b">
        <f>OR(R802=UserData!$D$23,UserData!$D$23=-1)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IF(AK802&gt;0, AJ802 * UserData!$D$35/2 + AK802 * UserData!$D$35/2 + COUNTIF(AL802:AO802,TRUE)/4 * UserData!$D$36 + COUNTIF(AP802:AS802,TRUE)/4 * UserData!$D$37 + COUNTIF(AT802:AW802,TRUE)/4 * UserData!$D$38 + COUNTIF(AX802:BA802,TRUE)/4 * UserData!$D$39 + COUNTIF(BB802:BL802,TRUE) * UserData!$D$40, 0)</f>
        <v>29.047710369633258</v>
      </c>
    </row>
    <row r="803" spans="1:66" x14ac:dyDescent="0.25">
      <c r="A803">
        <v>78</v>
      </c>
      <c r="B803" s="3">
        <v>2</v>
      </c>
      <c r="C803" s="28">
        <v>149622.61824942671</v>
      </c>
      <c r="D803">
        <v>45</v>
      </c>
      <c r="E803">
        <v>30</v>
      </c>
      <c r="F803">
        <v>6</v>
      </c>
      <c r="G803">
        <v>15.903700000000001</v>
      </c>
      <c r="H803">
        <v>5</v>
      </c>
      <c r="I803">
        <v>1</v>
      </c>
      <c r="J803">
        <v>0</v>
      </c>
      <c r="K803">
        <v>1</v>
      </c>
      <c r="L803">
        <v>0</v>
      </c>
      <c r="M803">
        <v>0</v>
      </c>
      <c r="N803">
        <v>0</v>
      </c>
      <c r="O803">
        <v>12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2</v>
      </c>
      <c r="AD803">
        <v>1</v>
      </c>
      <c r="AE803">
        <v>9</v>
      </c>
      <c r="AF803">
        <v>5</v>
      </c>
      <c r="AG803">
        <v>21</v>
      </c>
      <c r="AH803">
        <v>3</v>
      </c>
      <c r="AJ803" t="b">
        <f>OR(AND(B803=1,UserData!$D$4=1), AND(B803=2,UserData!$D$5=1), AND(B803=3,UserData!$D$6=1), UserData!$D$4=-1)</f>
        <v>1</v>
      </c>
      <c r="AK803">
        <f>IF(UserData!$D$2 &lt;&gt; -1, 1 -MIN(1, ABS(C803 - (UserData!$D$2+UserData!$D$3) / 2) / ABS(UserData!$D$2- (UserData!$D$2+UserData!$D$3) / 2 )), 1)</f>
        <v>0.6214045477419804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UserData!$D$15=1))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1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1</v>
      </c>
      <c r="AZ803" t="b">
        <f>OR(Q803&lt;&gt;UserData!$D$24,UserData!$D$24=-1,UserData!$D$24=0)</f>
        <v>1</v>
      </c>
      <c r="BA803" s="12" t="b">
        <f>OR(R803=UserData!$D$23,UserData!$D$23=-1)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IF(AK803&gt;0, AJ803 * UserData!$D$35/2 + AK803 * UserData!$D$35/2 + COUNTIF(AL803:AO803,TRUE)/4 * UserData!$D$36 + COUNTIF(AP803:AS803,TRUE)/4 * UserData!$D$37 + COUNTIF(AT803:AW803,TRUE)/4 * UserData!$D$38 + COUNTIF(AX803:BA803,TRUE)/4 * UserData!$D$39 + COUNTIF(BB803:BL803,TRUE) * UserData!$D$40, 0)</f>
        <v>27.80351136935495</v>
      </c>
    </row>
    <row r="804" spans="1:66" x14ac:dyDescent="0.25">
      <c r="A804">
        <v>554</v>
      </c>
      <c r="B804" s="3">
        <v>2</v>
      </c>
      <c r="C804" s="28">
        <v>149694.50947291093</v>
      </c>
      <c r="D804">
        <v>54</v>
      </c>
      <c r="E804">
        <v>32</v>
      </c>
      <c r="F804">
        <v>9</v>
      </c>
      <c r="G804">
        <v>4.4484399999999997</v>
      </c>
      <c r="H804">
        <v>12</v>
      </c>
      <c r="I804">
        <v>1</v>
      </c>
      <c r="J804">
        <v>1</v>
      </c>
      <c r="K804">
        <v>0</v>
      </c>
      <c r="L804">
        <v>1</v>
      </c>
      <c r="M804">
        <v>0</v>
      </c>
      <c r="N804">
        <v>0</v>
      </c>
      <c r="O804">
        <v>5</v>
      </c>
      <c r="P804">
        <v>5</v>
      </c>
      <c r="Q804">
        <v>0</v>
      </c>
      <c r="R804">
        <v>1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0</v>
      </c>
      <c r="AE804">
        <v>13</v>
      </c>
      <c r="AF804">
        <v>39</v>
      </c>
      <c r="AG804">
        <v>34</v>
      </c>
      <c r="AH804">
        <v>5</v>
      </c>
      <c r="AJ804" t="b">
        <f>OR(AND(B804=1,UserData!$D$4=1), AND(B804=2,UserData!$D$5=1), AND(B804=3,UserData!$D$6=1), UserData!$D$4=-1)</f>
        <v>1</v>
      </c>
      <c r="AK804">
        <f>IF(UserData!$D$2 &lt;&gt; -1, 1 -MIN(1, ABS(C804 - (UserData!$D$2+UserData!$D$3) / 2) / ABS(UserData!$D$2- (UserData!$D$2+UserData!$D$3) / 2 )), 1)</f>
        <v>0.62177800476312417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OR(AH804&lt;=UserData!$D$13, UserData!$D$13=-1)</f>
        <v>1</v>
      </c>
      <c r="AS804" t="b">
        <f>AND(AQ804=TRUE,OR(I804=UserData!$D$15, UserData!$D$15=-1, UserData!$D$15=1))</f>
        <v>1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1</v>
      </c>
      <c r="AY804" t="b">
        <f>AND(OR(P804&gt;=UserData!$D$21, UserData!$D$21=-1), OR(P804&lt;UserData!$D$22, UserData!$D$22=-1))</f>
        <v>1</v>
      </c>
      <c r="AZ804" t="b">
        <f>OR(Q804&lt;&gt;UserData!$D$24,UserData!$D$24=-1,UserData!$D$24=0)</f>
        <v>1</v>
      </c>
      <c r="BA804" s="12" t="b">
        <f>OR(R804=UserData!$D$23,UserData!$D$23=-1)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IF(AK804&gt;0, AJ804 * UserData!$D$35/2 + AK804 * UserData!$D$35/2 + COUNTIF(AL804:AO804,TRUE)/4 * UserData!$D$36 + COUNTIF(AP804:AS804,TRUE)/4 * UserData!$D$37 + COUNTIF(AT804:AW804,TRUE)/4 * UserData!$D$38 + COUNTIF(AX804:BA804,TRUE)/4 * UserData!$D$39 + COUNTIF(BB804:BL804,TRUE) * UserData!$D$40, 0)</f>
        <v>29.054445011907809</v>
      </c>
    </row>
    <row r="805" spans="1:66" x14ac:dyDescent="0.25">
      <c r="A805">
        <v>970</v>
      </c>
      <c r="B805" s="3">
        <v>2</v>
      </c>
      <c r="C805" s="28">
        <v>150323.64258929167</v>
      </c>
      <c r="D805">
        <v>57</v>
      </c>
      <c r="E805">
        <v>30</v>
      </c>
      <c r="F805">
        <v>9</v>
      </c>
      <c r="G805">
        <v>4.1492230000000001</v>
      </c>
      <c r="H805">
        <v>13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7</v>
      </c>
      <c r="P805">
        <v>4</v>
      </c>
      <c r="Q805">
        <v>0</v>
      </c>
      <c r="R805">
        <v>0</v>
      </c>
      <c r="S805">
        <v>1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1</v>
      </c>
      <c r="AD805">
        <v>1</v>
      </c>
      <c r="AE805">
        <v>18</v>
      </c>
      <c r="AF805">
        <v>67</v>
      </c>
      <c r="AG805">
        <v>18</v>
      </c>
      <c r="AH805">
        <v>3</v>
      </c>
      <c r="AJ805" t="b">
        <f>OR(AND(B805=1,UserData!$D$4=1), AND(B805=2,UserData!$D$5=1), AND(B805=3,UserData!$D$6=1), UserData!$D$4=-1)</f>
        <v>1</v>
      </c>
      <c r="AK805">
        <f>IF(UserData!$D$2 &lt;&gt; -1, 1 -MIN(1, ABS(C805 - (UserData!$D$2+UserData!$D$3) / 2) / ABS(UserData!$D$2- (UserData!$D$2+UserData!$D$3) / 2 )), 1)</f>
        <v>0.62504619478910173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1</v>
      </c>
      <c r="AQ805" t="b">
        <f>OR(H805&lt;=UserData!$D$14, UserData!$D$14=-1)</f>
        <v>1</v>
      </c>
      <c r="AR805" t="b">
        <f>OR(AH805&lt;=UserData!$D$13, UserData!$D$13=-1)</f>
        <v>1</v>
      </c>
      <c r="AS805" t="b">
        <f>AND(AQ805=TRUE,OR(I805=UserData!$D$15, UserData!$D$15=-1, UserData!$D$15=1))</f>
        <v>1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1</v>
      </c>
      <c r="AY805" t="b">
        <f>AND(OR(P805&gt;=UserData!$D$21, UserData!$D$21=-1), OR(P805&lt;UserData!$D$22, UserData!$D$22=-1))</f>
        <v>1</v>
      </c>
      <c r="AZ805" t="b">
        <f>OR(Q805&lt;&gt;UserData!$D$24,UserData!$D$24=-1,UserData!$D$24=0)</f>
        <v>1</v>
      </c>
      <c r="BA805" s="12" t="b">
        <f>OR(R805=UserData!$D$23,UserData!$D$23=-1)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IF(AK805&gt;0, AJ805 * UserData!$D$35/2 + AK805 * UserData!$D$35/2 + COUNTIF(AL805:AO805,TRUE)/4 * UserData!$D$36 + COUNTIF(AP805:AS805,TRUE)/4 * UserData!$D$37 + COUNTIF(AT805:AW805,TRUE)/4 * UserData!$D$38 + COUNTIF(AX805:BA805,TRUE)/4 * UserData!$D$39 + COUNTIF(BB805:BL805,TRUE) * UserData!$D$40, 0)</f>
        <v>29.062615486972753</v>
      </c>
    </row>
    <row r="806" spans="1:66" x14ac:dyDescent="0.25">
      <c r="A806">
        <v>148</v>
      </c>
      <c r="B806" s="3">
        <v>2</v>
      </c>
      <c r="C806" s="28">
        <v>155984.26821275777</v>
      </c>
      <c r="D806">
        <v>65</v>
      </c>
      <c r="E806">
        <v>40</v>
      </c>
      <c r="F806">
        <v>8</v>
      </c>
      <c r="G806">
        <v>1.931538</v>
      </c>
      <c r="H806">
        <v>2</v>
      </c>
      <c r="I806">
        <v>1</v>
      </c>
      <c r="J806">
        <v>0</v>
      </c>
      <c r="K806">
        <v>1</v>
      </c>
      <c r="L806">
        <v>0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0</v>
      </c>
      <c r="AE806">
        <v>17</v>
      </c>
      <c r="AF806">
        <v>9</v>
      </c>
      <c r="AG806">
        <v>17</v>
      </c>
      <c r="AH806">
        <v>7.4</v>
      </c>
      <c r="AJ806" t="b">
        <f>OR(AND(B806=1,UserData!$D$4=1), AND(B806=2,UserData!$D$5=1), AND(B806=3,UserData!$D$6=1), UserData!$D$4=-1)</f>
        <v>1</v>
      </c>
      <c r="AK806">
        <f>IF(UserData!$D$2 &lt;&gt; -1, 1 -MIN(1, ABS(C806 - (UserData!$D$2+UserData!$D$3) / 2) / ABS(UserData!$D$2- (UserData!$D$2+UserData!$D$3) / 2 )), 1)</f>
        <v>0.65445173667160739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1</v>
      </c>
      <c r="AQ806" t="b">
        <f>OR(H806&lt;=UserData!$D$14, UserData!$D$14=-1)</f>
        <v>1</v>
      </c>
      <c r="AR806" t="b">
        <f>OR(AH806&lt;=UserData!$D$13, UserData!$D$13=-1)</f>
        <v>1</v>
      </c>
      <c r="AS806" t="b">
        <f>AND(AQ806=TRUE,OR(I806=UserData!$D$15, UserData!$D$15=-1, UserData!$D$15=1))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1</v>
      </c>
      <c r="AW806" t="b">
        <f>OR(N806=UserData!$D$16, UserData!$D$16=-1)</f>
        <v>1</v>
      </c>
      <c r="AX806" t="b">
        <f>OR(O806&gt;=UserData!$D$20, UserData!$D$20=-1)</f>
        <v>1</v>
      </c>
      <c r="AY806" t="b">
        <f>AND(OR(P806&gt;=UserData!$D$21, UserData!$D$21=-1), OR(P806&lt;UserData!$D$22, UserData!$D$22=-1))</f>
        <v>1</v>
      </c>
      <c r="AZ806" t="b">
        <f>OR(Q806&lt;&gt;UserData!$D$24,UserData!$D$24=-1,UserData!$D$24=0)</f>
        <v>1</v>
      </c>
      <c r="BA806" s="12" t="b">
        <f>OR(R806=UserData!$D$23,UserData!$D$23=-1)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IF(AK806&gt;0, AJ806 * UserData!$D$35/2 + AK806 * UserData!$D$35/2 + COUNTIF(AL806:AO806,TRUE)/4 * UserData!$D$36 + COUNTIF(AP806:AS806,TRUE)/4 * UserData!$D$37 + COUNTIF(AT806:AW806,TRUE)/4 * UserData!$D$38 + COUNTIF(AX806:BA806,TRUE)/4 * UserData!$D$39 + COUNTIF(BB806:BL806,TRUE) * UserData!$D$40, 0)</f>
        <v>29.136129341679016</v>
      </c>
    </row>
    <row r="807" spans="1:66" x14ac:dyDescent="0.25">
      <c r="A807">
        <v>968</v>
      </c>
      <c r="B807" s="3">
        <v>2</v>
      </c>
      <c r="C807" s="28">
        <v>157242.19480194378</v>
      </c>
      <c r="D807">
        <v>56</v>
      </c>
      <c r="E807">
        <v>31</v>
      </c>
      <c r="F807">
        <v>7</v>
      </c>
      <c r="G807">
        <v>5.5673339999999998</v>
      </c>
      <c r="H807">
        <v>6</v>
      </c>
      <c r="I807">
        <v>1</v>
      </c>
      <c r="J807">
        <v>1</v>
      </c>
      <c r="K807">
        <v>1</v>
      </c>
      <c r="L807">
        <v>0</v>
      </c>
      <c r="M807">
        <v>1</v>
      </c>
      <c r="N807">
        <v>0</v>
      </c>
      <c r="O807">
        <v>9</v>
      </c>
      <c r="P807">
        <v>7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18</v>
      </c>
      <c r="AF807">
        <v>67</v>
      </c>
      <c r="AG807">
        <v>18</v>
      </c>
      <c r="AH807">
        <v>3</v>
      </c>
      <c r="AJ807" t="b">
        <f>OR(AND(B807=1,UserData!$D$4=1), AND(B807=2,UserData!$D$5=1), AND(B807=3,UserData!$D$6=1), UserData!$D$4=-1)</f>
        <v>1</v>
      </c>
      <c r="AK807">
        <f>IF(UserData!$D$2 &lt;&gt; -1, 1 -MIN(1, ABS(C807 - (UserData!$D$2+UserData!$D$3) / 2) / ABS(UserData!$D$2- (UserData!$D$2+UserData!$D$3) / 2 )), 1)</f>
        <v>0.6609863523596835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1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UserData!$D$15=1))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1</v>
      </c>
      <c r="AW807" t="b">
        <f>OR(N807=UserData!$D$16, UserData!$D$16=-1)</f>
        <v>1</v>
      </c>
      <c r="AX807" t="b">
        <f>OR(O807&gt;=UserData!$D$20, UserData!$D$20=-1)</f>
        <v>1</v>
      </c>
      <c r="AY807" t="b">
        <f>AND(OR(P807&gt;=UserData!$D$21, UserData!$D$21=-1), OR(P807&lt;UserData!$D$22, UserData!$D$22=-1))</f>
        <v>1</v>
      </c>
      <c r="AZ807" t="b">
        <f>OR(Q807&lt;&gt;UserData!$D$24,UserData!$D$24=-1,UserData!$D$24=0)</f>
        <v>1</v>
      </c>
      <c r="BA807" s="12" t="b">
        <f>OR(R807=UserData!$D$23,UserData!$D$23=-1)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IF(AK807&gt;0, AJ807 * UserData!$D$35/2 + AK807 * UserData!$D$35/2 + COUNTIF(AL807:AO807,TRUE)/4 * UserData!$D$36 + COUNTIF(AP807:AS807,TRUE)/4 * UserData!$D$37 + COUNTIF(AT807:AW807,TRUE)/4 * UserData!$D$38 + COUNTIF(AX807:BA807,TRUE)/4 * UserData!$D$39 + COUNTIF(BB807:BL807,TRUE) * UserData!$D$40, 0)</f>
        <v>29.152465880899207</v>
      </c>
    </row>
    <row r="808" spans="1:66" x14ac:dyDescent="0.25">
      <c r="A808">
        <v>305</v>
      </c>
      <c r="B808" s="3">
        <v>2</v>
      </c>
      <c r="C808" s="28">
        <v>159758.26182997445</v>
      </c>
      <c r="D808">
        <v>57</v>
      </c>
      <c r="E808">
        <v>35</v>
      </c>
      <c r="F808">
        <v>10</v>
      </c>
      <c r="G808">
        <v>7.4999140000000004</v>
      </c>
      <c r="H808">
        <v>5</v>
      </c>
      <c r="I808">
        <v>1</v>
      </c>
      <c r="J808">
        <v>1</v>
      </c>
      <c r="K808">
        <v>0</v>
      </c>
      <c r="L808">
        <v>0</v>
      </c>
      <c r="M808">
        <v>1</v>
      </c>
      <c r="N808">
        <v>1</v>
      </c>
      <c r="O808">
        <v>6</v>
      </c>
      <c r="P808">
        <v>3</v>
      </c>
      <c r="Q808">
        <v>0</v>
      </c>
      <c r="R808">
        <v>0</v>
      </c>
      <c r="S808">
        <v>1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12</v>
      </c>
      <c r="AF808">
        <v>19</v>
      </c>
      <c r="AG808">
        <v>31</v>
      </c>
      <c r="AH808">
        <v>5.4</v>
      </c>
      <c r="AJ808" t="b">
        <f>OR(AND(B808=1,UserData!$D$4=1), AND(B808=2,UserData!$D$5=1), AND(B808=3,UserData!$D$6=1), UserData!$D$4=-1)</f>
        <v>1</v>
      </c>
      <c r="AK808">
        <f>IF(UserData!$D$2 &lt;&gt; -1, 1 -MIN(1, ABS(C808 - (UserData!$D$2+UserData!$D$3) / 2) / ABS(UserData!$D$2- (UserData!$D$2+UserData!$D$3) / 2 )), 1)</f>
        <v>0.67405669463161133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OR(AH808&lt;=UserData!$D$13, UserData!$D$13=-1)</f>
        <v>1</v>
      </c>
      <c r="AS808" t="b">
        <f>AND(AQ808=TRUE,OR(I808=UserData!$D$15, UserData!$D$15=-1, UserData!$D$15=1))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1</v>
      </c>
      <c r="AW808" t="b">
        <f>OR(N808=UserData!$D$16, UserData!$D$16=-1)</f>
        <v>1</v>
      </c>
      <c r="AX808" t="b">
        <f>OR(O808&gt;=UserData!$D$20, UserData!$D$20=-1)</f>
        <v>1</v>
      </c>
      <c r="AY808" t="b">
        <f>AND(OR(P808&gt;=UserData!$D$21, UserData!$D$21=-1), OR(P808&lt;UserData!$D$22, UserData!$D$22=-1))</f>
        <v>1</v>
      </c>
      <c r="AZ808" t="b">
        <f>OR(Q808&lt;&gt;UserData!$D$24,UserData!$D$24=-1,UserData!$D$24=0)</f>
        <v>1</v>
      </c>
      <c r="BA808" s="12" t="b">
        <f>OR(R808=UserData!$D$23,UserData!$D$23=-1)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IF(AK808&gt;0, AJ808 * UserData!$D$35/2 + AK808 * UserData!$D$35/2 + COUNTIF(AL808:AO808,TRUE)/4 * UserData!$D$36 + COUNTIF(AP808:AS808,TRUE)/4 * UserData!$D$37 + COUNTIF(AT808:AW808,TRUE)/4 * UserData!$D$38 + COUNTIF(AX808:BA808,TRUE)/4 * UserData!$D$39 + COUNTIF(BB808:BL808,TRUE) * UserData!$D$40, 0)</f>
        <v>29.185141736579027</v>
      </c>
    </row>
    <row r="809" spans="1:66" x14ac:dyDescent="0.25">
      <c r="A809">
        <v>230</v>
      </c>
      <c r="B809" s="3">
        <v>2</v>
      </c>
      <c r="C809" s="28">
        <v>162274.05211138801</v>
      </c>
      <c r="D809">
        <v>56</v>
      </c>
      <c r="E809">
        <v>40</v>
      </c>
      <c r="F809">
        <v>6</v>
      </c>
      <c r="G809">
        <v>6.7373310000000002</v>
      </c>
      <c r="H809">
        <v>6</v>
      </c>
      <c r="I809">
        <v>1</v>
      </c>
      <c r="J809">
        <v>0</v>
      </c>
      <c r="K809">
        <v>1</v>
      </c>
      <c r="L809">
        <v>1</v>
      </c>
      <c r="M809">
        <v>0</v>
      </c>
      <c r="N809">
        <v>0</v>
      </c>
      <c r="O809">
        <v>6</v>
      </c>
      <c r="P809">
        <v>6</v>
      </c>
      <c r="Q809">
        <v>0</v>
      </c>
      <c r="R809">
        <v>1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10</v>
      </c>
      <c r="AF809">
        <v>15</v>
      </c>
      <c r="AG809">
        <v>29</v>
      </c>
      <c r="AH809">
        <v>8.8000000000000007</v>
      </c>
      <c r="AJ809" t="b">
        <f>OR(AND(B809=1,UserData!$D$4=1), AND(B809=2,UserData!$D$5=1), AND(B809=3,UserData!$D$6=1), UserData!$D$4=-1)</f>
        <v>1</v>
      </c>
      <c r="AK809">
        <f>IF(UserData!$D$2 &lt;&gt; -1, 1 -MIN(1, ABS(C809 - (UserData!$D$2+UserData!$D$3) / 2) / ABS(UserData!$D$2- (UserData!$D$2+UserData!$D$3) / 2 )), 1)</f>
        <v>0.68712559927371153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1</v>
      </c>
      <c r="AQ809" t="b">
        <f>OR(H809&lt;=UserData!$D$14, UserData!$D$14=-1)</f>
        <v>1</v>
      </c>
      <c r="AR809" t="b">
        <f>OR(AH809&lt;=UserData!$D$13, UserData!$D$13=-1)</f>
        <v>1</v>
      </c>
      <c r="AS809" t="b">
        <f>AND(AQ809=TRUE,OR(I809=UserData!$D$15, UserData!$D$15=-1, UserData!$D$15=1))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1</v>
      </c>
      <c r="AY809" t="b">
        <f>AND(OR(P809&gt;=UserData!$D$21, UserData!$D$21=-1), OR(P809&lt;UserData!$D$22, UserData!$D$22=-1))</f>
        <v>1</v>
      </c>
      <c r="AZ809" t="b">
        <f>OR(Q809&lt;&gt;UserData!$D$24,UserData!$D$24=-1,UserData!$D$24=0)</f>
        <v>1</v>
      </c>
      <c r="BA809" s="12" t="b">
        <f>OR(R809=UserData!$D$23,UserData!$D$23=-1)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IF(AK809&gt;0, AJ809 * UserData!$D$35/2 + AK809 * UserData!$D$35/2 + COUNTIF(AL809:AO809,TRUE)/4 * UserData!$D$36 + COUNTIF(AP809:AS809,TRUE)/4 * UserData!$D$37 + COUNTIF(AT809:AW809,TRUE)/4 * UserData!$D$38 + COUNTIF(AX809:BA809,TRUE)/4 * UserData!$D$39 + COUNTIF(BB809:BL809,TRUE) * UserData!$D$40, 0)</f>
        <v>29.21781399818428</v>
      </c>
    </row>
    <row r="810" spans="1:66" x14ac:dyDescent="0.25">
      <c r="A810">
        <v>248</v>
      </c>
      <c r="B810" s="3">
        <v>2</v>
      </c>
      <c r="C810" s="28">
        <v>162274.20306408824</v>
      </c>
      <c r="D810">
        <v>52</v>
      </c>
      <c r="E810">
        <v>32</v>
      </c>
      <c r="F810">
        <v>9</v>
      </c>
      <c r="G810">
        <v>7.0491599999999996</v>
      </c>
      <c r="H810">
        <v>5</v>
      </c>
      <c r="I810">
        <v>1</v>
      </c>
      <c r="J810">
        <v>0</v>
      </c>
      <c r="K810">
        <v>1</v>
      </c>
      <c r="L810">
        <v>1</v>
      </c>
      <c r="M810">
        <v>0</v>
      </c>
      <c r="N810">
        <v>0</v>
      </c>
      <c r="O810">
        <v>8</v>
      </c>
      <c r="P810">
        <v>8</v>
      </c>
      <c r="Q810">
        <v>0</v>
      </c>
      <c r="R810">
        <v>1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2</v>
      </c>
      <c r="AD810">
        <v>1</v>
      </c>
      <c r="AE810">
        <v>11</v>
      </c>
      <c r="AF810">
        <v>15</v>
      </c>
      <c r="AG810">
        <v>29</v>
      </c>
      <c r="AH810">
        <v>8.8000000000000007</v>
      </c>
      <c r="AJ810" t="b">
        <f>OR(AND(B810=1,UserData!$D$4=1), AND(B810=2,UserData!$D$5=1), AND(B810=3,UserData!$D$6=1), UserData!$D$4=-1)</f>
        <v>1</v>
      </c>
      <c r="AK810">
        <f>IF(UserData!$D$2 &lt;&gt; -1, 1 -MIN(1, ABS(C810 - (UserData!$D$2+UserData!$D$3) / 2) / ABS(UserData!$D$2- (UserData!$D$2+UserData!$D$3) / 2 )), 1)</f>
        <v>0.68712638343543575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1</v>
      </c>
      <c r="AQ810" t="b">
        <f>OR(H810&lt;=UserData!$D$14, UserData!$D$14=-1)</f>
        <v>1</v>
      </c>
      <c r="AR810" t="b">
        <f>OR(AH810&lt;=UserData!$D$13, UserData!$D$13=-1)</f>
        <v>1</v>
      </c>
      <c r="AS810" t="b">
        <f>AND(AQ810=TRUE,OR(I810=UserData!$D$15, UserData!$D$15=-1, UserData!$D$15=1))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1</v>
      </c>
      <c r="AY810" t="b">
        <f>AND(OR(P810&gt;=UserData!$D$21, UserData!$D$21=-1), OR(P810&lt;UserData!$D$22, UserData!$D$22=-1))</f>
        <v>1</v>
      </c>
      <c r="AZ810" t="b">
        <f>OR(Q810&lt;&gt;UserData!$D$24,UserData!$D$24=-1,UserData!$D$24=0)</f>
        <v>1</v>
      </c>
      <c r="BA810" s="12" t="b">
        <f>OR(R810=UserData!$D$23,UserData!$D$23=-1)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IF(AK810&gt;0, AJ810 * UserData!$D$35/2 + AK810 * UserData!$D$35/2 + COUNTIF(AL810:AO810,TRUE)/4 * UserData!$D$36 + COUNTIF(AP810:AS810,TRUE)/4 * UserData!$D$37 + COUNTIF(AT810:AW810,TRUE)/4 * UserData!$D$38 + COUNTIF(AX810:BA810,TRUE)/4 * UserData!$D$39 + COUNTIF(BB810:BL810,TRUE) * UserData!$D$40, 0)</f>
        <v>29.217815958588588</v>
      </c>
    </row>
    <row r="811" spans="1:66" x14ac:dyDescent="0.25">
      <c r="A811">
        <v>423</v>
      </c>
      <c r="B811" s="3">
        <v>2</v>
      </c>
      <c r="C811" s="28">
        <v>162274.30369922172</v>
      </c>
      <c r="D811">
        <v>58</v>
      </c>
      <c r="E811">
        <v>37</v>
      </c>
      <c r="F811">
        <v>7</v>
      </c>
      <c r="G811">
        <v>3.7988</v>
      </c>
      <c r="H811">
        <v>7</v>
      </c>
      <c r="I811">
        <v>1</v>
      </c>
      <c r="J811">
        <v>0</v>
      </c>
      <c r="K811">
        <v>1</v>
      </c>
      <c r="L811">
        <v>0</v>
      </c>
      <c r="M811">
        <v>1</v>
      </c>
      <c r="N811">
        <v>0</v>
      </c>
      <c r="O811">
        <v>7</v>
      </c>
      <c r="P811">
        <v>2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</v>
      </c>
      <c r="AD811">
        <v>1</v>
      </c>
      <c r="AE811">
        <v>14</v>
      </c>
      <c r="AF811">
        <v>25</v>
      </c>
      <c r="AG811">
        <v>37</v>
      </c>
      <c r="AH811">
        <v>6.2</v>
      </c>
      <c r="AJ811" t="b">
        <f>OR(AND(B811=1,UserData!$D$4=1), AND(B811=2,UserData!$D$5=1), AND(B811=3,UserData!$D$6=1), UserData!$D$4=-1)</f>
        <v>1</v>
      </c>
      <c r="AK811">
        <f>IF(UserData!$D$2 &lt;&gt; -1, 1 -MIN(1, ABS(C811 - (UserData!$D$2+UserData!$D$3) / 2) / ABS(UserData!$D$2- (UserData!$D$2+UserData!$D$3) / 2 )), 1)</f>
        <v>0.68712690620991845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OR(AH811&lt;=UserData!$D$13, UserData!$D$13=-1)</f>
        <v>1</v>
      </c>
      <c r="AS811" t="b">
        <f>AND(AQ811=TRUE,OR(I811=UserData!$D$15, UserData!$D$15=-1, UserData!$D$15=1))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1</v>
      </c>
      <c r="AW811" t="b">
        <f>OR(N811=UserData!$D$16, UserData!$D$16=-1)</f>
        <v>1</v>
      </c>
      <c r="AX811" t="b">
        <f>OR(O811&gt;=UserData!$D$20, UserData!$D$20=-1)</f>
        <v>1</v>
      </c>
      <c r="AY811" t="b">
        <f>AND(OR(P811&gt;=UserData!$D$21, UserData!$D$21=-1), OR(P811&lt;UserData!$D$22, UserData!$D$22=-1))</f>
        <v>1</v>
      </c>
      <c r="AZ811" t="b">
        <f>OR(Q811&lt;&gt;UserData!$D$24,UserData!$D$24=-1,UserData!$D$24=0)</f>
        <v>1</v>
      </c>
      <c r="BA811" s="12" t="b">
        <f>OR(R811=UserData!$D$23,UserData!$D$23=-1)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IF(AK811&gt;0, AJ811 * UserData!$D$35/2 + AK811 * UserData!$D$35/2 + COUNTIF(AL811:AO811,TRUE)/4 * UserData!$D$36 + COUNTIF(AP811:AS811,TRUE)/4 * UserData!$D$37 + COUNTIF(AT811:AW811,TRUE)/4 * UserData!$D$38 + COUNTIF(AX811:BA811,TRUE)/4 * UserData!$D$39 + COUNTIF(BB811:BL811,TRUE) * UserData!$D$40, 0)</f>
        <v>29.217817265524797</v>
      </c>
    </row>
    <row r="812" spans="1:66" x14ac:dyDescent="0.25">
      <c r="A812">
        <v>276</v>
      </c>
      <c r="B812" s="3">
        <v>2</v>
      </c>
      <c r="C812" s="28">
        <v>166047.63060867903</v>
      </c>
      <c r="D812">
        <v>61</v>
      </c>
      <c r="E812">
        <v>32</v>
      </c>
      <c r="F812">
        <v>15</v>
      </c>
      <c r="G812">
        <v>8.3981549999999991</v>
      </c>
      <c r="H812">
        <v>16</v>
      </c>
      <c r="I812">
        <v>1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25</v>
      </c>
      <c r="P812">
        <v>17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14</v>
      </c>
      <c r="AF812">
        <v>18</v>
      </c>
      <c r="AG812">
        <v>28</v>
      </c>
      <c r="AH812">
        <v>5.5</v>
      </c>
      <c r="AJ812" t="b">
        <f>OR(AND(B812=1,UserData!$D$4=1), AND(B812=2,UserData!$D$5=1), AND(B812=3,UserData!$D$6=1), UserData!$D$4=-1)</f>
        <v>1</v>
      </c>
      <c r="AK812">
        <f>IF(UserData!$D$2 &lt;&gt; -1, 1 -MIN(1, ABS(C812 - (UserData!$D$2+UserData!$D$3) / 2) / ABS(UserData!$D$2- (UserData!$D$2+UserData!$D$3) / 2 )), 1)</f>
        <v>0.70672840078897381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1</v>
      </c>
      <c r="AQ812" t="b">
        <f>OR(H812&lt;=UserData!$D$14, UserData!$D$14=-1)</f>
        <v>1</v>
      </c>
      <c r="AR812" t="b">
        <f>OR(AH812&lt;=UserData!$D$13, UserData!$D$13=-1)</f>
        <v>1</v>
      </c>
      <c r="AS812" t="b">
        <f>AND(AQ812=TRUE,OR(I812=UserData!$D$15, UserData!$D$15=-1, UserData!$D$15=1))</f>
        <v>1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OR(R812=UserData!$D$23,UserData!$D$23=-1)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IF(AK812&gt;0, AJ812 * UserData!$D$35/2 + AK812 * UserData!$D$35/2 + COUNTIF(AL812:AO812,TRUE)/4 * UserData!$D$36 + COUNTIF(AP812:AS812,TRUE)/4 * UserData!$D$37 + COUNTIF(AT812:AW812,TRUE)/4 * UserData!$D$38 + COUNTIF(AX812:BA812,TRUE)/4 * UserData!$D$39 + COUNTIF(BB812:BL812,TRUE) * UserData!$D$40, 0)</f>
        <v>29.266821001972435</v>
      </c>
    </row>
    <row r="813" spans="1:66" x14ac:dyDescent="0.25">
      <c r="A813">
        <v>963</v>
      </c>
      <c r="B813" s="3">
        <v>2</v>
      </c>
      <c r="C813" s="28">
        <v>168847.53903070753</v>
      </c>
      <c r="D813">
        <v>52</v>
      </c>
      <c r="E813">
        <v>29</v>
      </c>
      <c r="F813">
        <v>8</v>
      </c>
      <c r="G813">
        <v>4.181514</v>
      </c>
      <c r="H813">
        <v>15</v>
      </c>
      <c r="I813">
        <v>1</v>
      </c>
      <c r="J813">
        <v>1</v>
      </c>
      <c r="K813">
        <v>1</v>
      </c>
      <c r="L813">
        <v>1</v>
      </c>
      <c r="M813">
        <v>1</v>
      </c>
      <c r="N813">
        <v>0</v>
      </c>
      <c r="O813">
        <v>6</v>
      </c>
      <c r="P813">
        <v>4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15</v>
      </c>
      <c r="AF813">
        <v>67</v>
      </c>
      <c r="AG813">
        <v>18</v>
      </c>
      <c r="AH813">
        <v>3</v>
      </c>
      <c r="AJ813" t="b">
        <f>OR(AND(B813=1,UserData!$D$4=1), AND(B813=2,UserData!$D$5=1), AND(B813=3,UserData!$D$6=1), UserData!$D$4=-1)</f>
        <v>1</v>
      </c>
      <c r="AK813">
        <f>IF(UserData!$D$2 &lt;&gt; -1, 1 -MIN(1, ABS(C813 - (UserData!$D$2+UserData!$D$3) / 2) / ABS(UserData!$D$2- (UserData!$D$2+UserData!$D$3) / 2 )), 1)</f>
        <v>0.72127322848961328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1</v>
      </c>
      <c r="AQ813" t="b">
        <f>OR(H813&lt;=UserData!$D$14, UserData!$D$14=-1)</f>
        <v>1</v>
      </c>
      <c r="AR813" t="b">
        <f>OR(AH813&lt;=UserData!$D$13, UserData!$D$13=-1)</f>
        <v>1</v>
      </c>
      <c r="AS813" t="b">
        <f>AND(AQ813=TRUE,OR(I813=UserData!$D$15, UserData!$D$15=-1, UserData!$D$15=1))</f>
        <v>1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1</v>
      </c>
      <c r="AY813" t="b">
        <f>AND(OR(P813&gt;=UserData!$D$21, UserData!$D$21=-1), OR(P813&lt;UserData!$D$22, UserData!$D$22=-1))</f>
        <v>1</v>
      </c>
      <c r="AZ813" t="b">
        <f>OR(Q813&lt;&gt;UserData!$D$24,UserData!$D$24=-1,UserData!$D$24=0)</f>
        <v>1</v>
      </c>
      <c r="BA813" s="12" t="b">
        <f>OR(R813=UserData!$D$23,UserData!$D$23=-1)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IF(AK813&gt;0, AJ813 * UserData!$D$35/2 + AK813 * UserData!$D$35/2 + COUNTIF(AL813:AO813,TRUE)/4 * UserData!$D$36 + COUNTIF(AP813:AS813,TRUE)/4 * UserData!$D$37 + COUNTIF(AT813:AW813,TRUE)/4 * UserData!$D$38 + COUNTIF(AX813:BA813,TRUE)/4 * UserData!$D$39 + COUNTIF(BB813:BL813,TRUE) * UserData!$D$40, 0)</f>
        <v>29.303183071224034</v>
      </c>
    </row>
    <row r="814" spans="1:66" x14ac:dyDescent="0.25">
      <c r="A814">
        <v>708</v>
      </c>
      <c r="B814" s="3">
        <v>2</v>
      </c>
      <c r="C814" s="28">
        <v>169552.56361712862</v>
      </c>
      <c r="D814">
        <v>63</v>
      </c>
      <c r="E814">
        <v>33</v>
      </c>
      <c r="F814">
        <v>8</v>
      </c>
      <c r="G814">
        <v>3.1852279999999999</v>
      </c>
      <c r="H814">
        <v>10</v>
      </c>
      <c r="I814">
        <v>1</v>
      </c>
      <c r="J814">
        <v>0</v>
      </c>
      <c r="K814">
        <v>1</v>
      </c>
      <c r="L814">
        <v>0</v>
      </c>
      <c r="M814">
        <v>1</v>
      </c>
      <c r="N814">
        <v>0</v>
      </c>
      <c r="O814">
        <v>8</v>
      </c>
      <c r="P814">
        <v>3</v>
      </c>
      <c r="Q814">
        <v>0</v>
      </c>
      <c r="R814">
        <v>0</v>
      </c>
      <c r="S814">
        <v>0</v>
      </c>
      <c r="T814">
        <v>0</v>
      </c>
      <c r="U814">
        <v>1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3</v>
      </c>
      <c r="AD814">
        <v>1</v>
      </c>
      <c r="AE814">
        <v>22</v>
      </c>
      <c r="AF814">
        <v>51</v>
      </c>
      <c r="AG814">
        <v>33</v>
      </c>
      <c r="AH814">
        <v>6.8</v>
      </c>
      <c r="AJ814" t="b">
        <f>OR(AND(B814=1,UserData!$D$4=1), AND(B814=2,UserData!$D$5=1), AND(B814=3,UserData!$D$6=1), UserData!$D$4=-1)</f>
        <v>1</v>
      </c>
      <c r="AK814">
        <f>IF(UserData!$D$2 &lt;&gt; -1, 1 -MIN(1, ABS(C814 - (UserData!$D$2+UserData!$D$3) / 2) / ABS(UserData!$D$2- (UserData!$D$2+UserData!$D$3) / 2 )), 1)</f>
        <v>0.72493565582242581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OR(AH814&lt;=UserData!$D$13, UserData!$D$13=-1)</f>
        <v>1</v>
      </c>
      <c r="AS814" t="b">
        <f>AND(AQ814=TRUE,OR(I814=UserData!$D$15, UserData!$D$15=-1, UserData!$D$15=1))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1</v>
      </c>
      <c r="AW814" t="b">
        <f>OR(N814=UserData!$D$16, UserData!$D$16=-1)</f>
        <v>1</v>
      </c>
      <c r="AX814" t="b">
        <f>OR(O814&gt;=UserData!$D$20, UserData!$D$20=-1)</f>
        <v>1</v>
      </c>
      <c r="AY814" t="b">
        <f>AND(OR(P814&gt;=UserData!$D$21, UserData!$D$21=-1), OR(P814&lt;UserData!$D$22, UserData!$D$22=-1))</f>
        <v>1</v>
      </c>
      <c r="AZ814" t="b">
        <f>OR(Q814&lt;&gt;UserData!$D$24,UserData!$D$24=-1,UserData!$D$24=0)</f>
        <v>1</v>
      </c>
      <c r="BA814" s="12" t="b">
        <f>OR(R814=UserData!$D$23,UserData!$D$23=-1)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IF(AK814&gt;0, AJ814 * UserData!$D$35/2 + AK814 * UserData!$D$35/2 + COUNTIF(AL814:AO814,TRUE)/4 * UserData!$D$36 + COUNTIF(AP814:AS814,TRUE)/4 * UserData!$D$37 + COUNTIF(AT814:AW814,TRUE)/4 * UserData!$D$38 + COUNTIF(AX814:BA814,TRUE)/4 * UserData!$D$39 + COUNTIF(BB814:BL814,TRUE) * UserData!$D$40, 0)</f>
        <v>29.312339139556066</v>
      </c>
    </row>
    <row r="815" spans="1:66" x14ac:dyDescent="0.25">
      <c r="A815">
        <v>819</v>
      </c>
      <c r="B815" s="3">
        <v>2</v>
      </c>
      <c r="C815" s="28">
        <v>169821.7122816375</v>
      </c>
      <c r="D815">
        <v>57</v>
      </c>
      <c r="E815">
        <v>35</v>
      </c>
      <c r="F815">
        <v>15</v>
      </c>
      <c r="G815">
        <v>3.411556</v>
      </c>
      <c r="H815">
        <v>13</v>
      </c>
      <c r="I815">
        <v>1</v>
      </c>
      <c r="J815">
        <v>0</v>
      </c>
      <c r="K815">
        <v>1</v>
      </c>
      <c r="L815">
        <v>0</v>
      </c>
      <c r="M815">
        <v>1</v>
      </c>
      <c r="N815">
        <v>0</v>
      </c>
      <c r="O815">
        <v>9</v>
      </c>
      <c r="P815">
        <v>2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1</v>
      </c>
      <c r="AD815">
        <v>1</v>
      </c>
      <c r="AE815">
        <v>7</v>
      </c>
      <c r="AF815">
        <v>57</v>
      </c>
      <c r="AG815">
        <v>25</v>
      </c>
      <c r="AH815">
        <v>3.6</v>
      </c>
      <c r="AJ815" t="b">
        <f>OR(AND(B815=1,UserData!$D$4=1), AND(B815=2,UserData!$D$5=1), AND(B815=3,UserData!$D$6=1), UserData!$D$4=-1)</f>
        <v>1</v>
      </c>
      <c r="AK815">
        <f>IF(UserData!$D$2 &lt;&gt; -1, 1 -MIN(1, ABS(C815 - (UserData!$D$2+UserData!$D$3) / 2) / ABS(UserData!$D$2- (UserData!$D$2+UserData!$D$3) / 2 )), 1)</f>
        <v>0.72633381617665016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1</v>
      </c>
      <c r="AR815" t="b">
        <f>OR(AH815&lt;=UserData!$D$13, UserData!$D$13=-1)</f>
        <v>1</v>
      </c>
      <c r="AS815" t="b">
        <f>AND(AQ815=TRUE,OR(I815=UserData!$D$15, UserData!$D$15=-1, UserData!$D$15=1))</f>
        <v>1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1</v>
      </c>
      <c r="AW815" t="b">
        <f>OR(N815=UserData!$D$16, UserData!$D$16=-1)</f>
        <v>1</v>
      </c>
      <c r="AX815" t="b">
        <f>OR(O815&gt;=UserData!$D$20, UserData!$D$20=-1)</f>
        <v>1</v>
      </c>
      <c r="AY815" t="b">
        <f>AND(OR(P815&gt;=UserData!$D$21, UserData!$D$21=-1), OR(P815&lt;UserData!$D$22, UserData!$D$22=-1))</f>
        <v>1</v>
      </c>
      <c r="AZ815" t="b">
        <f>OR(Q815&lt;&gt;UserData!$D$24,UserData!$D$24=-1,UserData!$D$24=0)</f>
        <v>1</v>
      </c>
      <c r="BA815" s="12" t="b">
        <f>OR(R815=UserData!$D$23,UserData!$D$23=-1)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IF(AK815&gt;0, AJ815 * UserData!$D$35/2 + AK815 * UserData!$D$35/2 + COUNTIF(AL815:AO815,TRUE)/4 * UserData!$D$36 + COUNTIF(AP815:AS815,TRUE)/4 * UserData!$D$37 + COUNTIF(AT815:AW815,TRUE)/4 * UserData!$D$38 + COUNTIF(AX815:BA815,TRUE)/4 * UserData!$D$39 + COUNTIF(BB815:BL815,TRUE) * UserData!$D$40, 0)</f>
        <v>29.315834540441625</v>
      </c>
    </row>
    <row r="816" spans="1:66" x14ac:dyDescent="0.25">
      <c r="A816">
        <v>250</v>
      </c>
      <c r="B816" s="3">
        <v>2</v>
      </c>
      <c r="C816" s="28">
        <v>171314.8105983891</v>
      </c>
      <c r="D816">
        <v>67</v>
      </c>
      <c r="E816">
        <v>41</v>
      </c>
      <c r="F816">
        <v>9</v>
      </c>
      <c r="G816">
        <v>7.5175559999999999</v>
      </c>
      <c r="H816">
        <v>10</v>
      </c>
      <c r="I816">
        <v>1</v>
      </c>
      <c r="J816">
        <v>1</v>
      </c>
      <c r="K816">
        <v>1</v>
      </c>
      <c r="L816">
        <v>1</v>
      </c>
      <c r="M816">
        <v>1</v>
      </c>
      <c r="N816">
        <v>0</v>
      </c>
      <c r="O816">
        <v>8</v>
      </c>
      <c r="P816">
        <v>4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17</v>
      </c>
      <c r="AF816">
        <v>15</v>
      </c>
      <c r="AG816">
        <v>29</v>
      </c>
      <c r="AH816">
        <v>8.8000000000000007</v>
      </c>
      <c r="AJ816" t="b">
        <f>OR(AND(B816=1,UserData!$D$4=1), AND(B816=2,UserData!$D$5=1), AND(B816=3,UserData!$D$6=1), UserData!$D$4=-1)</f>
        <v>1</v>
      </c>
      <c r="AK816">
        <f>IF(UserData!$D$2 &lt;&gt; -1, 1 -MIN(1, ABS(C816 - (UserData!$D$2+UserData!$D$3) / 2) / ABS(UserData!$D$2- (UserData!$D$2+UserData!$D$3) / 2 )), 1)</f>
        <v>0.73409009048419804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1</v>
      </c>
      <c r="AQ816" t="b">
        <f>OR(H816&lt;=UserData!$D$14, UserData!$D$14=-1)</f>
        <v>1</v>
      </c>
      <c r="AR816" t="b">
        <f>OR(AH816&lt;=UserData!$D$13, UserData!$D$13=-1)</f>
        <v>1</v>
      </c>
      <c r="AS816" t="b">
        <f>AND(AQ816=TRUE,OR(I816=UserData!$D$15, UserData!$D$15=-1, UserData!$D$15=1))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1</v>
      </c>
      <c r="AY816" t="b">
        <f>AND(OR(P816&gt;=UserData!$D$21, UserData!$D$21=-1), OR(P816&lt;UserData!$D$22, UserData!$D$22=-1))</f>
        <v>1</v>
      </c>
      <c r="AZ816" t="b">
        <f>OR(Q816&lt;&gt;UserData!$D$24,UserData!$D$24=-1,UserData!$D$24=0)</f>
        <v>1</v>
      </c>
      <c r="BA816" s="12" t="b">
        <f>OR(R816=UserData!$D$23,UserData!$D$23=-1)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IF(AK816&gt;0, AJ816 * UserData!$D$35/2 + AK816 * UserData!$D$35/2 + COUNTIF(AL816:AO816,TRUE)/4 * UserData!$D$36 + COUNTIF(AP816:AS816,TRUE)/4 * UserData!$D$37 + COUNTIF(AT816:AW816,TRUE)/4 * UserData!$D$38 + COUNTIF(AX816:BA816,TRUE)/4 * UserData!$D$39 + COUNTIF(BB816:BL816,TRUE) * UserData!$D$40, 0)</f>
        <v>29.335225226210497</v>
      </c>
    </row>
    <row r="817" spans="1:66" x14ac:dyDescent="0.25">
      <c r="A817">
        <v>244</v>
      </c>
      <c r="B817" s="3">
        <v>2</v>
      </c>
      <c r="C817" s="28">
        <v>176111.23201304235</v>
      </c>
      <c r="D817">
        <v>60</v>
      </c>
      <c r="E817">
        <v>37</v>
      </c>
      <c r="F817">
        <v>9</v>
      </c>
      <c r="G817">
        <v>6.7136670000000001</v>
      </c>
      <c r="H817">
        <v>5</v>
      </c>
      <c r="I817">
        <v>1</v>
      </c>
      <c r="J817">
        <v>1</v>
      </c>
      <c r="K817">
        <v>1</v>
      </c>
      <c r="L817">
        <v>1</v>
      </c>
      <c r="M817">
        <v>0</v>
      </c>
      <c r="N817">
        <v>0</v>
      </c>
      <c r="O817">
        <v>8</v>
      </c>
      <c r="P817">
        <v>8</v>
      </c>
      <c r="Q817">
        <v>0</v>
      </c>
      <c r="R817">
        <v>1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2</v>
      </c>
      <c r="AD817">
        <v>1</v>
      </c>
      <c r="AE817">
        <v>14</v>
      </c>
      <c r="AF817">
        <v>15</v>
      </c>
      <c r="AG817">
        <v>29</v>
      </c>
      <c r="AH817">
        <v>8.8000000000000007</v>
      </c>
      <c r="AJ817" t="b">
        <f>OR(AND(B817=1,UserData!$D$4=1), AND(B817=2,UserData!$D$5=1), AND(B817=3,UserData!$D$6=1), UserData!$D$4=-1)</f>
        <v>1</v>
      </c>
      <c r="AK817">
        <f>IF(UserData!$D$2 &lt;&gt; -1, 1 -MIN(1, ABS(C817 - (UserData!$D$2+UserData!$D$3) / 2) / ABS(UserData!$D$2- (UserData!$D$2+UserData!$D$3) / 2 )), 1)</f>
        <v>0.75900630649573686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1</v>
      </c>
      <c r="AQ817" t="b">
        <f>OR(H817&lt;=UserData!$D$14, UserData!$D$14=-1)</f>
        <v>1</v>
      </c>
      <c r="AR817" t="b">
        <f>OR(AH817&lt;=UserData!$D$13, UserData!$D$13=-1)</f>
        <v>1</v>
      </c>
      <c r="AS817" t="b">
        <f>AND(AQ817=TRUE,OR(I817=UserData!$D$15, UserData!$D$15=-1, UserData!$D$15=1))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1</v>
      </c>
      <c r="AY817" t="b">
        <f>AND(OR(P817&gt;=UserData!$D$21, UserData!$D$21=-1), OR(P817&lt;UserData!$D$22, UserData!$D$22=-1))</f>
        <v>1</v>
      </c>
      <c r="AZ817" t="b">
        <f>OR(Q817&lt;&gt;UserData!$D$24,UserData!$D$24=-1,UserData!$D$24=0)</f>
        <v>1</v>
      </c>
      <c r="BA817" s="12" t="b">
        <f>OR(R817=UserData!$D$23,UserData!$D$23=-1)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IF(AK817&gt;0, AJ817 * UserData!$D$35/2 + AK817 * UserData!$D$35/2 + COUNTIF(AL817:AO817,TRUE)/4 * UserData!$D$36 + COUNTIF(AP817:AS817,TRUE)/4 * UserData!$D$37 + COUNTIF(AT817:AW817,TRUE)/4 * UserData!$D$38 + COUNTIF(AX817:BA817,TRUE)/4 * UserData!$D$39 + COUNTIF(BB817:BL817,TRUE) * UserData!$D$40, 0)</f>
        <v>29.397515766239344</v>
      </c>
    </row>
    <row r="818" spans="1:66" x14ac:dyDescent="0.25">
      <c r="A818">
        <v>226</v>
      </c>
      <c r="B818" s="3">
        <v>2</v>
      </c>
      <c r="C818" s="28">
        <v>179885.0495187754</v>
      </c>
      <c r="D818">
        <v>60</v>
      </c>
      <c r="E818">
        <v>38</v>
      </c>
      <c r="F818">
        <v>9</v>
      </c>
      <c r="G818">
        <v>7.2383499999999996</v>
      </c>
      <c r="H818">
        <v>10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8</v>
      </c>
      <c r="P818">
        <v>7</v>
      </c>
      <c r="Q818">
        <v>0</v>
      </c>
      <c r="R818">
        <v>0</v>
      </c>
      <c r="S818">
        <v>0</v>
      </c>
      <c r="T818">
        <v>1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</v>
      </c>
      <c r="AD818">
        <v>1</v>
      </c>
      <c r="AE818">
        <v>13</v>
      </c>
      <c r="AF818">
        <v>15</v>
      </c>
      <c r="AG818">
        <v>29</v>
      </c>
      <c r="AH818">
        <v>8.8000000000000007</v>
      </c>
      <c r="AJ818" t="b">
        <f>OR(AND(B818=1,UserData!$D$4=1), AND(B818=2,UserData!$D$5=1), AND(B818=3,UserData!$D$6=1), UserData!$D$4=-1)</f>
        <v>1</v>
      </c>
      <c r="AK818">
        <f>IF(UserData!$D$2 &lt;&gt; -1, 1 -MIN(1, ABS(C818 - (UserData!$D$2+UserData!$D$3) / 2) / ABS(UserData!$D$2- (UserData!$D$2+UserData!$D$3) / 2 )), 1)</f>
        <v>0.77861034960039577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1</v>
      </c>
      <c r="AQ818" t="b">
        <f>OR(H818&lt;=UserData!$D$14, UserData!$D$14=-1)</f>
        <v>1</v>
      </c>
      <c r="AR818" t="b">
        <f>OR(AH818&lt;=UserData!$D$13, UserData!$D$13=-1)</f>
        <v>1</v>
      </c>
      <c r="AS818" t="b">
        <f>AND(AQ818=TRUE,OR(I818=UserData!$D$15, UserData!$D$15=-1, UserData!$D$15=1))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1</v>
      </c>
      <c r="AY818" t="b">
        <f>AND(OR(P818&gt;=UserData!$D$21, UserData!$D$21=-1), OR(P818&lt;UserData!$D$22, UserData!$D$22=-1))</f>
        <v>1</v>
      </c>
      <c r="AZ818" t="b">
        <f>OR(Q818&lt;&gt;UserData!$D$24,UserData!$D$24=-1,UserData!$D$24=0)</f>
        <v>1</v>
      </c>
      <c r="BA818" s="12" t="b">
        <f>OR(R818=UserData!$D$23,UserData!$D$23=-1)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IF(AK818&gt;0, AJ818 * UserData!$D$35/2 + AK818 * UserData!$D$35/2 + COUNTIF(AL818:AO818,TRUE)/4 * UserData!$D$36 + COUNTIF(AP818:AS818,TRUE)/4 * UserData!$D$37 + COUNTIF(AT818:AW818,TRUE)/4 * UserData!$D$38 + COUNTIF(AX818:BA818,TRUE)/4 * UserData!$D$39 + COUNTIF(BB818:BL818,TRUE) * UserData!$D$40, 0)</f>
        <v>29.44652587400099</v>
      </c>
    </row>
    <row r="819" spans="1:66" x14ac:dyDescent="0.25">
      <c r="A819">
        <v>899</v>
      </c>
      <c r="B819" s="3">
        <v>3</v>
      </c>
      <c r="C819" s="28">
        <v>184665.21835937057</v>
      </c>
      <c r="D819">
        <v>70</v>
      </c>
      <c r="E819">
        <v>36</v>
      </c>
      <c r="F819">
        <v>14</v>
      </c>
      <c r="G819">
        <v>12.463279999999999</v>
      </c>
      <c r="H819">
        <v>15</v>
      </c>
      <c r="I819">
        <v>1</v>
      </c>
      <c r="J819">
        <v>1</v>
      </c>
      <c r="K819">
        <v>0</v>
      </c>
      <c r="L819">
        <v>0</v>
      </c>
      <c r="M819">
        <v>1</v>
      </c>
      <c r="N819">
        <v>0</v>
      </c>
      <c r="O819">
        <v>23</v>
      </c>
      <c r="P819">
        <v>20</v>
      </c>
      <c r="Q819">
        <v>0</v>
      </c>
      <c r="R819">
        <v>0</v>
      </c>
      <c r="S819">
        <v>1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1</v>
      </c>
      <c r="AE819">
        <v>20</v>
      </c>
      <c r="AF819">
        <v>61</v>
      </c>
      <c r="AG819">
        <v>16</v>
      </c>
      <c r="AH819">
        <v>3.8</v>
      </c>
      <c r="AJ819" t="b">
        <f>OR(AND(B819=1,UserData!$D$4=1), AND(B819=2,UserData!$D$5=1), AND(B819=3,UserData!$D$6=1), UserData!$D$4=-1)</f>
        <v>1</v>
      </c>
      <c r="AK819">
        <f>IF(UserData!$D$2 &lt;&gt; -1, 1 -MIN(1, ABS(C819 - (UserData!$D$2+UserData!$D$3) / 2) / ABS(UserData!$D$2- (UserData!$D$2+UserData!$D$3) / 2 )), 1)</f>
        <v>0.80344213753296367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OR(AH819&lt;=UserData!$D$13, UserData!$D$13=-1)</f>
        <v>1</v>
      </c>
      <c r="AS819" t="b">
        <f>AND(AQ819=TRUE,OR(I819=UserData!$D$15, UserData!$D$15=-1, UserData!$D$15=1))</f>
        <v>1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1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OR(R819=UserData!$D$23,UserData!$D$23=-1)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IF(AK819&gt;0, AJ819 * UserData!$D$35/2 + AK819 * UserData!$D$35/2 + COUNTIF(AL819:AO819,TRUE)/4 * UserData!$D$36 + COUNTIF(AP819:AS819,TRUE)/4 * UserData!$D$37 + COUNTIF(AT819:AW819,TRUE)/4 * UserData!$D$38 + COUNTIF(AX819:BA819,TRUE)/4 * UserData!$D$39 + COUNTIF(BB819:BL819,TRUE) * UserData!$D$40, 0)</f>
        <v>28.258605343832407</v>
      </c>
    </row>
    <row r="820" spans="1:66" x14ac:dyDescent="0.25">
      <c r="A820">
        <v>35</v>
      </c>
      <c r="B820" s="3">
        <v>3</v>
      </c>
      <c r="C820" s="28">
        <v>185545.77577737498</v>
      </c>
      <c r="D820">
        <v>70</v>
      </c>
      <c r="E820">
        <v>35</v>
      </c>
      <c r="F820">
        <v>15</v>
      </c>
      <c r="G820">
        <v>6.2453469999999998</v>
      </c>
      <c r="H820">
        <v>10</v>
      </c>
      <c r="I820">
        <v>1</v>
      </c>
      <c r="J820">
        <v>1</v>
      </c>
      <c r="K820">
        <v>1</v>
      </c>
      <c r="L820">
        <v>0</v>
      </c>
      <c r="M820">
        <v>1</v>
      </c>
      <c r="N820">
        <v>0</v>
      </c>
      <c r="O820">
        <v>10</v>
      </c>
      <c r="P820">
        <v>8</v>
      </c>
      <c r="Q820">
        <v>0</v>
      </c>
      <c r="R820">
        <v>0</v>
      </c>
      <c r="S820">
        <v>0</v>
      </c>
      <c r="T820">
        <v>1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2</v>
      </c>
      <c r="AD820">
        <v>1</v>
      </c>
      <c r="AE820">
        <v>20</v>
      </c>
      <c r="AF820">
        <v>3</v>
      </c>
      <c r="AG820">
        <v>29</v>
      </c>
      <c r="AH820">
        <v>8.6999999999999993</v>
      </c>
      <c r="AJ820" t="b">
        <f>OR(AND(B820=1,UserData!$D$4=1), AND(B820=2,UserData!$D$5=1), AND(B820=3,UserData!$D$6=1), UserData!$D$4=-1)</f>
        <v>1</v>
      </c>
      <c r="AK820">
        <f>IF(UserData!$D$2 &lt;&gt; -1, 1 -MIN(1, ABS(C820 - (UserData!$D$2+UserData!$D$3) / 2) / ABS(UserData!$D$2- (UserData!$D$2+UserData!$D$3) / 2 )), 1)</f>
        <v>0.80801641425738424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OR(AH820&lt;=UserData!$D$13, UserData!$D$13=-1)</f>
        <v>1</v>
      </c>
      <c r="AS820" t="b">
        <f>AND(AQ820=TRUE,OR(I820=UserData!$D$15, UserData!$D$15=-1, UserData!$D$15=1))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1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1</v>
      </c>
      <c r="AZ820" t="b">
        <f>OR(Q820&lt;&gt;UserData!$D$24,UserData!$D$24=-1,UserData!$D$24=0)</f>
        <v>1</v>
      </c>
      <c r="BA820" s="12" t="b">
        <f>OR(R820=UserData!$D$23,UserData!$D$23=-1)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IF(AK820&gt;0, AJ820 * UserData!$D$35/2 + AK820 * UserData!$D$35/2 + COUNTIF(AL820:AO820,TRUE)/4 * UserData!$D$36 + COUNTIF(AP820:AS820,TRUE)/4 * UserData!$D$37 + COUNTIF(AT820:AW820,TRUE)/4 * UserData!$D$38 + COUNTIF(AX820:BA820,TRUE)/4 * UserData!$D$39 + COUNTIF(BB820:BL820,TRUE) * UserData!$D$40, 0)</f>
        <v>29.520041035643459</v>
      </c>
    </row>
    <row r="821" spans="1:66" x14ac:dyDescent="0.25">
      <c r="A821">
        <v>401</v>
      </c>
      <c r="B821" s="3">
        <v>2</v>
      </c>
      <c r="C821" s="28">
        <v>190371.63296857293</v>
      </c>
      <c r="D821">
        <v>52</v>
      </c>
      <c r="E821">
        <v>29</v>
      </c>
      <c r="F821">
        <v>6</v>
      </c>
      <c r="G821">
        <v>6.2867110000000004</v>
      </c>
      <c r="H821">
        <v>5</v>
      </c>
      <c r="I821">
        <v>1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8</v>
      </c>
      <c r="P821">
        <v>8</v>
      </c>
      <c r="Q821">
        <v>0</v>
      </c>
      <c r="R821">
        <v>1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17</v>
      </c>
      <c r="AF821">
        <v>23</v>
      </c>
      <c r="AG821">
        <v>23</v>
      </c>
      <c r="AH821">
        <v>8.8000000000000007</v>
      </c>
      <c r="AJ821" t="b">
        <f>OR(AND(B821=1,UserData!$D$4=1), AND(B821=2,UserData!$D$5=1), AND(B821=3,UserData!$D$6=1), UserData!$D$4=-1)</f>
        <v>1</v>
      </c>
      <c r="AK821">
        <f>IF(UserData!$D$2 &lt;&gt; -1, 1 -MIN(1, ABS(C821 - (UserData!$D$2+UserData!$D$3) / 2) / ABS(UserData!$D$2- (UserData!$D$2+UserData!$D$3) / 2 )), 1)</f>
        <v>0.83308554180513927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1</v>
      </c>
      <c r="AQ821" t="b">
        <f>OR(H821&lt;=UserData!$D$14, UserData!$D$14=-1)</f>
        <v>1</v>
      </c>
      <c r="AR821" t="b">
        <f>OR(AH821&lt;=UserData!$D$13, UserData!$D$13=-1)</f>
        <v>1</v>
      </c>
      <c r="AS821" t="b">
        <f>AND(AQ821=TRUE,OR(I821=UserData!$D$15, UserData!$D$15=-1, UserData!$D$15=1))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1</v>
      </c>
      <c r="AY821" t="b">
        <f>AND(OR(P821&gt;=UserData!$D$21, UserData!$D$21=-1), OR(P821&lt;UserData!$D$22, UserData!$D$22=-1))</f>
        <v>1</v>
      </c>
      <c r="AZ821" t="b">
        <f>OR(Q821&lt;&gt;UserData!$D$24,UserData!$D$24=-1,UserData!$D$24=0)</f>
        <v>1</v>
      </c>
      <c r="BA821" s="12" t="b">
        <f>OR(R821=UserData!$D$23,UserData!$D$23=-1)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IF(AK821&gt;0, AJ821 * UserData!$D$35/2 + AK821 * UserData!$D$35/2 + COUNTIF(AL821:AO821,TRUE)/4 * UserData!$D$36 + COUNTIF(AP821:AS821,TRUE)/4 * UserData!$D$37 + COUNTIF(AT821:AW821,TRUE)/4 * UserData!$D$38 + COUNTIF(AX821:BA821,TRUE)/4 * UserData!$D$39 + COUNTIF(BB821:BL821,TRUE) * UserData!$D$40, 0)</f>
        <v>29.582713854512846</v>
      </c>
    </row>
    <row r="822" spans="1:66" x14ac:dyDescent="0.25">
      <c r="A822">
        <v>242</v>
      </c>
      <c r="B822" s="3">
        <v>3</v>
      </c>
      <c r="C822" s="28">
        <v>194034.27381058707</v>
      </c>
      <c r="D822">
        <v>82</v>
      </c>
      <c r="E822">
        <v>56</v>
      </c>
      <c r="F822">
        <v>17</v>
      </c>
      <c r="G822">
        <v>8.5842559999999999</v>
      </c>
      <c r="H822">
        <v>24</v>
      </c>
      <c r="I822">
        <v>1</v>
      </c>
      <c r="J822">
        <v>1</v>
      </c>
      <c r="K822">
        <v>0</v>
      </c>
      <c r="L822">
        <v>0</v>
      </c>
      <c r="M822">
        <v>1</v>
      </c>
      <c r="N822">
        <v>0</v>
      </c>
      <c r="O822">
        <v>56</v>
      </c>
      <c r="P822">
        <v>20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9</v>
      </c>
      <c r="AF822">
        <v>15</v>
      </c>
      <c r="AG822">
        <v>29</v>
      </c>
      <c r="AH822">
        <v>8.8000000000000007</v>
      </c>
      <c r="AJ822" t="b">
        <f>OR(AND(B822=1,UserData!$D$4=1), AND(B822=2,UserData!$D$5=1), AND(B822=3,UserData!$D$6=1), UserData!$D$4=-1)</f>
        <v>1</v>
      </c>
      <c r="AK822">
        <f>IF(UserData!$D$2 &lt;&gt; -1, 1 -MIN(1, ABS(C822 - (UserData!$D$2+UserData!$D$3) / 2) / ABS(UserData!$D$2- (UserData!$D$2+UserData!$D$3) / 2 )), 1)</f>
        <v>0.85211204979993493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OR(AH822&lt;=UserData!$D$13, UserData!$D$13=-1)</f>
        <v>1</v>
      </c>
      <c r="AS822" t="b">
        <f>AND(AQ822=TRUE,OR(I822=UserData!$D$15, UserData!$D$15=-1, UserData!$D$15=1))</f>
        <v>1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1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OR(R822=UserData!$D$23,UserData!$D$23=-1)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IF(AK822&gt;0, AJ822 * UserData!$D$35/2 + AK822 * UserData!$D$35/2 + COUNTIF(AL822:AO822,TRUE)/4 * UserData!$D$36 + COUNTIF(AP822:AS822,TRUE)/4 * UserData!$D$37 + COUNTIF(AT822:AW822,TRUE)/4 * UserData!$D$38 + COUNTIF(AX822:BA822,TRUE)/4 * UserData!$D$39 + COUNTIF(BB822:BL822,TRUE) * UserData!$D$40, 0)</f>
        <v>29.630280124499837</v>
      </c>
    </row>
    <row r="823" spans="1:66" x14ac:dyDescent="0.25">
      <c r="A823">
        <v>236</v>
      </c>
      <c r="B823" s="3">
        <v>2</v>
      </c>
      <c r="C823" s="28">
        <v>194980.54597075796</v>
      </c>
      <c r="D823">
        <v>54</v>
      </c>
      <c r="E823">
        <v>35</v>
      </c>
      <c r="F823">
        <v>9</v>
      </c>
      <c r="G823">
        <v>7.2318689999999997</v>
      </c>
      <c r="H823">
        <v>8</v>
      </c>
      <c r="I823">
        <v>1</v>
      </c>
      <c r="J823">
        <v>1</v>
      </c>
      <c r="K823">
        <v>0</v>
      </c>
      <c r="L823">
        <v>1</v>
      </c>
      <c r="M823">
        <v>1</v>
      </c>
      <c r="N823">
        <v>0</v>
      </c>
      <c r="O823">
        <v>6</v>
      </c>
      <c r="P823">
        <v>3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10</v>
      </c>
      <c r="AF823">
        <v>15</v>
      </c>
      <c r="AG823">
        <v>29</v>
      </c>
      <c r="AH823">
        <v>8.8000000000000007</v>
      </c>
      <c r="AJ823" t="b">
        <f>OR(AND(B823=1,UserData!$D$4=1), AND(B823=2,UserData!$D$5=1), AND(B823=3,UserData!$D$6=1), UserData!$D$4=-1)</f>
        <v>1</v>
      </c>
      <c r="AK823">
        <f>IF(UserData!$D$2 &lt;&gt; -1, 1 -MIN(1, ABS(C823 - (UserData!$D$2+UserData!$D$3) / 2) / ABS(UserData!$D$2- (UserData!$D$2+UserData!$D$3) / 2 )), 1)</f>
        <v>0.85702769826161784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1</v>
      </c>
      <c r="AQ823" t="b">
        <f>OR(H823&lt;=UserData!$D$14, UserData!$D$14=-1)</f>
        <v>1</v>
      </c>
      <c r="AR823" t="b">
        <f>OR(AH823&lt;=UserData!$D$13, UserData!$D$13=-1)</f>
        <v>1</v>
      </c>
      <c r="AS823" t="b">
        <f>AND(AQ823=TRUE,OR(I823=UserData!$D$15, UserData!$D$15=-1, UserData!$D$15=1))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1</v>
      </c>
      <c r="AY823" t="b">
        <f>AND(OR(P823&gt;=UserData!$D$21, UserData!$D$21=-1), OR(P823&lt;UserData!$D$22, UserData!$D$22=-1))</f>
        <v>1</v>
      </c>
      <c r="AZ823" t="b">
        <f>OR(Q823&lt;&gt;UserData!$D$24,UserData!$D$24=-1,UserData!$D$24=0)</f>
        <v>1</v>
      </c>
      <c r="BA823" s="12" t="b">
        <f>OR(R823=UserData!$D$23,UserData!$D$23=-1)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IF(AK823&gt;0, AJ823 * UserData!$D$35/2 + AK823 * UserData!$D$35/2 + COUNTIF(AL823:AO823,TRUE)/4 * UserData!$D$36 + COUNTIF(AP823:AS823,TRUE)/4 * UserData!$D$37 + COUNTIF(AT823:AW823,TRUE)/4 * UserData!$D$38 + COUNTIF(AX823:BA823,TRUE)/4 * UserData!$D$39 + COUNTIF(BB823:BL823,TRUE) * UserData!$D$40, 0)</f>
        <v>29.642569245654045</v>
      </c>
    </row>
    <row r="824" spans="1:66" x14ac:dyDescent="0.25">
      <c r="A824">
        <v>615</v>
      </c>
      <c r="B824" s="3">
        <v>2</v>
      </c>
      <c r="C824" s="28">
        <v>194980.54597075796</v>
      </c>
      <c r="D824">
        <v>54</v>
      </c>
      <c r="E824">
        <v>23</v>
      </c>
      <c r="F824">
        <v>20</v>
      </c>
      <c r="G824">
        <v>10.092969999999999</v>
      </c>
      <c r="H824">
        <v>5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0</v>
      </c>
      <c r="O824">
        <v>14</v>
      </c>
      <c r="P824">
        <v>4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5</v>
      </c>
      <c r="AD824">
        <v>1</v>
      </c>
      <c r="AE824">
        <v>11</v>
      </c>
      <c r="AF824">
        <v>44</v>
      </c>
      <c r="AG824">
        <v>21</v>
      </c>
      <c r="AH824">
        <v>11</v>
      </c>
      <c r="AJ824" t="b">
        <f>OR(AND(B824=1,UserData!$D$4=1), AND(B824=2,UserData!$D$5=1), AND(B824=3,UserData!$D$6=1), UserData!$D$4=-1)</f>
        <v>1</v>
      </c>
      <c r="AK824">
        <f>IF(UserData!$D$2 &lt;&gt; -1, 1 -MIN(1, ABS(C824 - (UserData!$D$2+UserData!$D$3) / 2) / ABS(UserData!$D$2- (UserData!$D$2+UserData!$D$3) / 2 )), 1)</f>
        <v>0.85702769826161784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OR(AH824&lt;=UserData!$D$13, UserData!$D$13=-1)</f>
        <v>0</v>
      </c>
      <c r="AS824" t="b">
        <f>AND(AQ824=TRUE,OR(I824=UserData!$D$15, UserData!$D$15=-1, UserData!$D$15=1))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1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1</v>
      </c>
      <c r="AZ824" t="b">
        <f>OR(Q824&lt;&gt;UserData!$D$24,UserData!$D$24=-1,UserData!$D$24=0)</f>
        <v>1</v>
      </c>
      <c r="BA824" s="12" t="b">
        <f>OR(R824=UserData!$D$23,UserData!$D$23=-1)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IF(AK824&gt;0, AJ824 * UserData!$D$35/2 + AK824 * UserData!$D$35/2 + COUNTIF(AL824:AO824,TRUE)/4 * UserData!$D$36 + COUNTIF(AP824:AS824,TRUE)/4 * UserData!$D$37 + COUNTIF(AT824:AW824,TRUE)/4 * UserData!$D$38 + COUNTIF(AX824:BA824,TRUE)/4 * UserData!$D$39 + COUNTIF(BB824:BL824,TRUE) * UserData!$D$40, 0)</f>
        <v>27.142569245654045</v>
      </c>
    </row>
    <row r="825" spans="1:66" x14ac:dyDescent="0.25">
      <c r="A825">
        <v>616</v>
      </c>
      <c r="B825" s="3">
        <v>2</v>
      </c>
      <c r="C825" s="28">
        <v>194980.54597075796</v>
      </c>
      <c r="D825">
        <v>54</v>
      </c>
      <c r="E825">
        <v>23</v>
      </c>
      <c r="F825">
        <v>20</v>
      </c>
      <c r="G825">
        <v>10.092969999999999</v>
      </c>
      <c r="H825">
        <v>5</v>
      </c>
      <c r="I825">
        <v>1</v>
      </c>
      <c r="J825">
        <v>1</v>
      </c>
      <c r="K825">
        <v>0</v>
      </c>
      <c r="L825">
        <v>0</v>
      </c>
      <c r="M825">
        <v>1</v>
      </c>
      <c r="N825">
        <v>0</v>
      </c>
      <c r="O825">
        <v>14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11</v>
      </c>
      <c r="AF825">
        <v>44</v>
      </c>
      <c r="AG825">
        <v>21</v>
      </c>
      <c r="AH825">
        <v>11</v>
      </c>
      <c r="AJ825" t="b">
        <f>OR(AND(B825=1,UserData!$D$4=1), AND(B825=2,UserData!$D$5=1), AND(B825=3,UserData!$D$6=1), UserData!$D$4=-1)</f>
        <v>1</v>
      </c>
      <c r="AK825">
        <f>IF(UserData!$D$2 &lt;&gt; -1, 1 -MIN(1, ABS(C825 - (UserData!$D$2+UserData!$D$3) / 2) / ABS(UserData!$D$2- (UserData!$D$2+UserData!$D$3) / 2 )), 1)</f>
        <v>0.85702769826161784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0</v>
      </c>
      <c r="AQ825" t="b">
        <f>OR(H825&lt;=UserData!$D$14, UserData!$D$14=-1)</f>
        <v>1</v>
      </c>
      <c r="AR825" t="b">
        <f>OR(AH825&lt;=UserData!$D$13, UserData!$D$13=-1)</f>
        <v>0</v>
      </c>
      <c r="AS825" t="b">
        <f>AND(AQ825=TRUE,OR(I825=UserData!$D$15, UserData!$D$15=-1, UserData!$D$15=1))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1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1</v>
      </c>
      <c r="AZ825" t="b">
        <f>OR(Q825&lt;&gt;UserData!$D$24,UserData!$D$24=-1,UserData!$D$24=0)</f>
        <v>1</v>
      </c>
      <c r="BA825" s="12" t="b">
        <f>OR(R825=UserData!$D$23,UserData!$D$23=-1)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IF(AK825&gt;0, AJ825 * UserData!$D$35/2 + AK825 * UserData!$D$35/2 + COUNTIF(AL825:AO825,TRUE)/4 * UserData!$D$36 + COUNTIF(AP825:AS825,TRUE)/4 * UserData!$D$37 + COUNTIF(AT825:AW825,TRUE)/4 * UserData!$D$38 + COUNTIF(AX825:BA825,TRUE)/4 * UserData!$D$39 + COUNTIF(BB825:BL825,TRUE) * UserData!$D$40, 0)</f>
        <v>27.142569245654045</v>
      </c>
    </row>
    <row r="826" spans="1:66" x14ac:dyDescent="0.25">
      <c r="A826">
        <v>619</v>
      </c>
      <c r="B826" s="3">
        <v>2</v>
      </c>
      <c r="C826" s="28">
        <v>194980.54597075796</v>
      </c>
      <c r="D826">
        <v>54</v>
      </c>
      <c r="E826">
        <v>23</v>
      </c>
      <c r="F826">
        <v>20</v>
      </c>
      <c r="G826">
        <v>10.092969999999999</v>
      </c>
      <c r="H826">
        <v>5</v>
      </c>
      <c r="I826">
        <v>1</v>
      </c>
      <c r="J826">
        <v>1</v>
      </c>
      <c r="K826">
        <v>0</v>
      </c>
      <c r="L826">
        <v>0</v>
      </c>
      <c r="M826">
        <v>1</v>
      </c>
      <c r="N826">
        <v>0</v>
      </c>
      <c r="O826">
        <v>14</v>
      </c>
      <c r="P826">
        <v>4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11</v>
      </c>
      <c r="AF826">
        <v>44</v>
      </c>
      <c r="AG826">
        <v>21</v>
      </c>
      <c r="AH826">
        <v>11</v>
      </c>
      <c r="AJ826" t="b">
        <f>OR(AND(B826=1,UserData!$D$4=1), AND(B826=2,UserData!$D$5=1), AND(B826=3,UserData!$D$6=1), UserData!$D$4=-1)</f>
        <v>1</v>
      </c>
      <c r="AK826">
        <f>IF(UserData!$D$2 &lt;&gt; -1, 1 -MIN(1, ABS(C826 - (UserData!$D$2+UserData!$D$3) / 2) / ABS(UserData!$D$2- (UserData!$D$2+UserData!$D$3) / 2 )), 1)</f>
        <v>0.85702769826161784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0</v>
      </c>
      <c r="AS826" t="b">
        <f>AND(AQ826=TRUE,OR(I826=UserData!$D$15, UserData!$D$15=-1, UserData!$D$15=1))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1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1</v>
      </c>
      <c r="AZ826" t="b">
        <f>OR(Q826&lt;&gt;UserData!$D$24,UserData!$D$24=-1,UserData!$D$24=0)</f>
        <v>1</v>
      </c>
      <c r="BA826" s="12" t="b">
        <f>OR(R826=UserData!$D$23,UserData!$D$23=-1)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IF(AK826&gt;0, AJ826 * UserData!$D$35/2 + AK826 * UserData!$D$35/2 + COUNTIF(AL826:AO826,TRUE)/4 * UserData!$D$36 + COUNTIF(AP826:AS826,TRUE)/4 * UserData!$D$37 + COUNTIF(AT826:AW826,TRUE)/4 * UserData!$D$38 + COUNTIF(AX826:BA826,TRUE)/4 * UserData!$D$39 + COUNTIF(BB826:BL826,TRUE) * UserData!$D$40, 0)</f>
        <v>27.142569245654045</v>
      </c>
    </row>
    <row r="827" spans="1:66" x14ac:dyDescent="0.25">
      <c r="A827">
        <v>623</v>
      </c>
      <c r="B827" s="3">
        <v>2</v>
      </c>
      <c r="C827" s="28">
        <v>194980.54597075796</v>
      </c>
      <c r="D827">
        <v>54</v>
      </c>
      <c r="E827">
        <v>23</v>
      </c>
      <c r="F827">
        <v>20</v>
      </c>
      <c r="G827">
        <v>10.092969999999999</v>
      </c>
      <c r="H827">
        <v>5</v>
      </c>
      <c r="I827">
        <v>1</v>
      </c>
      <c r="J827">
        <v>1</v>
      </c>
      <c r="K827">
        <v>0</v>
      </c>
      <c r="L827">
        <v>0</v>
      </c>
      <c r="M827">
        <v>1</v>
      </c>
      <c r="N827">
        <v>0</v>
      </c>
      <c r="O827">
        <v>14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5</v>
      </c>
      <c r="AD827">
        <v>1</v>
      </c>
      <c r="AE827">
        <v>11</v>
      </c>
      <c r="AF827">
        <v>44</v>
      </c>
      <c r="AG827">
        <v>21</v>
      </c>
      <c r="AH827">
        <v>11</v>
      </c>
      <c r="AJ827" t="b">
        <f>OR(AND(B827=1,UserData!$D$4=1), AND(B827=2,UserData!$D$5=1), AND(B827=3,UserData!$D$6=1), UserData!$D$4=-1)</f>
        <v>1</v>
      </c>
      <c r="AK827">
        <f>IF(UserData!$D$2 &lt;&gt; -1, 1 -MIN(1, ABS(C827 - (UserData!$D$2+UserData!$D$3) / 2) / ABS(UserData!$D$2- (UserData!$D$2+UserData!$D$3) / 2 )), 1)</f>
        <v>0.85702769826161784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OR(AH827&lt;=UserData!$D$13, UserData!$D$13=-1)</f>
        <v>0</v>
      </c>
      <c r="AS827" t="b">
        <f>AND(AQ827=TRUE,OR(I827=UserData!$D$15, UserData!$D$15=-1, UserData!$D$15=1))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1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1</v>
      </c>
      <c r="AZ827" t="b">
        <f>OR(Q827&lt;&gt;UserData!$D$24,UserData!$D$24=-1,UserData!$D$24=0)</f>
        <v>1</v>
      </c>
      <c r="BA827" s="12" t="b">
        <f>OR(R827=UserData!$D$23,UserData!$D$23=-1)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IF(AK827&gt;0, AJ827 * UserData!$D$35/2 + AK827 * UserData!$D$35/2 + COUNTIF(AL827:AO827,TRUE)/4 * UserData!$D$36 + COUNTIF(AP827:AS827,TRUE)/4 * UserData!$D$37 + COUNTIF(AT827:AW827,TRUE)/4 * UserData!$D$38 + COUNTIF(AX827:BA827,TRUE)/4 * UserData!$D$39 + COUNTIF(BB827:BL827,TRUE) * UserData!$D$40, 0)</f>
        <v>27.142569245654045</v>
      </c>
    </row>
    <row r="828" spans="1:66" x14ac:dyDescent="0.25">
      <c r="A828">
        <v>282</v>
      </c>
      <c r="B828" s="3">
        <v>3</v>
      </c>
      <c r="C828" s="28">
        <v>200012.32780385209</v>
      </c>
      <c r="D828">
        <v>80</v>
      </c>
      <c r="E828">
        <v>50</v>
      </c>
      <c r="F828">
        <v>14</v>
      </c>
      <c r="G828">
        <v>8.3981549999999991</v>
      </c>
      <c r="H828">
        <v>16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24</v>
      </c>
      <c r="P828">
        <v>7</v>
      </c>
      <c r="Q828">
        <v>0</v>
      </c>
      <c r="R828">
        <v>0</v>
      </c>
      <c r="S828">
        <v>1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1</v>
      </c>
      <c r="AE828">
        <v>16</v>
      </c>
      <c r="AF828">
        <v>18</v>
      </c>
      <c r="AG828">
        <v>28</v>
      </c>
      <c r="AH828">
        <v>5.5</v>
      </c>
      <c r="AJ828" t="b">
        <f>OR(AND(B828=1,UserData!$D$4=1), AND(B828=2,UserData!$D$5=1), AND(B828=3,UserData!$D$6=1), UserData!$D$4=-1)</f>
        <v>1</v>
      </c>
      <c r="AK828">
        <f>IF(UserData!$D$2 &lt;&gt; -1, 1 -MIN(1, ABS(C828 - (UserData!$D$2+UserData!$D$3) / 2) / ABS(UserData!$D$2- (UserData!$D$2+UserData!$D$3) / 2 )), 1)</f>
        <v>0.88316655309478387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OR(AH828&lt;=UserData!$D$13, UserData!$D$13=-1)</f>
        <v>1</v>
      </c>
      <c r="AS828" t="b">
        <f>AND(AQ828=TRUE,OR(I828=UserData!$D$15, UserData!$D$15=-1, UserData!$D$15=1))</f>
        <v>1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1</v>
      </c>
      <c r="AZ828" t="b">
        <f>OR(Q828&lt;&gt;UserData!$D$24,UserData!$D$24=-1,UserData!$D$24=0)</f>
        <v>1</v>
      </c>
      <c r="BA828" s="12" t="b">
        <f>OR(R828=UserData!$D$23,UserData!$D$23=-1)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IF(AK828&gt;0, AJ828 * UserData!$D$35/2 + AK828 * UserData!$D$35/2 + COUNTIF(AL828:AO828,TRUE)/4 * UserData!$D$36 + COUNTIF(AP828:AS828,TRUE)/4 * UserData!$D$37 + COUNTIF(AT828:AW828,TRUE)/4 * UserData!$D$38 + COUNTIF(AX828:BA828,TRUE)/4 * UserData!$D$39 + COUNTIF(BB828:BL828,TRUE) * UserData!$D$40, 0)</f>
        <v>29.707916382736961</v>
      </c>
    </row>
    <row r="829" spans="1:66" x14ac:dyDescent="0.25">
      <c r="A829">
        <v>40</v>
      </c>
      <c r="B829" s="3">
        <v>2</v>
      </c>
      <c r="C829" s="28">
        <v>203785.84340418468</v>
      </c>
      <c r="D829">
        <v>52</v>
      </c>
      <c r="E829">
        <v>32</v>
      </c>
      <c r="F829">
        <v>6</v>
      </c>
      <c r="G829">
        <v>5.6737190000000002</v>
      </c>
      <c r="H829">
        <v>1</v>
      </c>
      <c r="I829">
        <v>1</v>
      </c>
      <c r="J829">
        <v>1</v>
      </c>
      <c r="K829">
        <v>1</v>
      </c>
      <c r="L829">
        <v>1</v>
      </c>
      <c r="M829">
        <v>1</v>
      </c>
      <c r="N829">
        <v>0</v>
      </c>
      <c r="O829">
        <v>9</v>
      </c>
      <c r="P829">
        <v>4</v>
      </c>
      <c r="Q829">
        <v>0</v>
      </c>
      <c r="R829">
        <v>0</v>
      </c>
      <c r="S829">
        <v>0</v>
      </c>
      <c r="T829">
        <v>1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2</v>
      </c>
      <c r="AD829">
        <v>1</v>
      </c>
      <c r="AE829">
        <v>14</v>
      </c>
      <c r="AF829">
        <v>3</v>
      </c>
      <c r="AG829">
        <v>29</v>
      </c>
      <c r="AH829">
        <v>8.6999999999999993</v>
      </c>
      <c r="AJ829" t="b">
        <f>OR(AND(B829=1,UserData!$D$4=1), AND(B829=2,UserData!$D$5=1), AND(B829=3,UserData!$D$6=1), UserData!$D$4=-1)</f>
        <v>1</v>
      </c>
      <c r="AK829">
        <f>IF(UserData!$D$2 &lt;&gt; -1, 1 -MIN(1, ABS(C829 - (UserData!$D$2+UserData!$D$3) / 2) / ABS(UserData!$D$2- (UserData!$D$2+UserData!$D$3) / 2 )), 1)</f>
        <v>0.90276902787599445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OR(AH829&lt;=UserData!$D$13, UserData!$D$13=-1)</f>
        <v>1</v>
      </c>
      <c r="AS829" t="b">
        <f>AND(AQ829=TRUE,OR(I829=UserData!$D$15, UserData!$D$15=-1, UserData!$D$15=1))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1</v>
      </c>
      <c r="AY829" t="b">
        <f>AND(OR(P829&gt;=UserData!$D$21, UserData!$D$21=-1), OR(P829&lt;UserData!$D$22, UserData!$D$22=-1))</f>
        <v>1</v>
      </c>
      <c r="AZ829" t="b">
        <f>OR(Q829&lt;&gt;UserData!$D$24,UserData!$D$24=-1,UserData!$D$24=0)</f>
        <v>1</v>
      </c>
      <c r="BA829" s="12" t="b">
        <f>OR(R829=UserData!$D$23,UserData!$D$23=-1)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IF(AK829&gt;0, AJ829 * UserData!$D$35/2 + AK829 * UserData!$D$35/2 + COUNTIF(AL829:AO829,TRUE)/4 * UserData!$D$36 + COUNTIF(AP829:AS829,TRUE)/4 * UserData!$D$37 + COUNTIF(AT829:AW829,TRUE)/4 * UserData!$D$38 + COUNTIF(AX829:BA829,TRUE)/4 * UserData!$D$39 + COUNTIF(BB829:BL829,TRUE) * UserData!$D$40, 0)</f>
        <v>29.756922569689987</v>
      </c>
    </row>
    <row r="830" spans="1:66" x14ac:dyDescent="0.25">
      <c r="A830">
        <v>117</v>
      </c>
      <c r="B830" s="3">
        <v>3</v>
      </c>
      <c r="C830" s="28">
        <v>204163.92960069238</v>
      </c>
      <c r="D830">
        <v>71</v>
      </c>
      <c r="E830">
        <v>35</v>
      </c>
      <c r="F830">
        <v>18</v>
      </c>
      <c r="G830">
        <v>12.40427</v>
      </c>
      <c r="H830">
        <v>21</v>
      </c>
      <c r="I830">
        <v>1</v>
      </c>
      <c r="J830">
        <v>1</v>
      </c>
      <c r="K830">
        <v>1</v>
      </c>
      <c r="L830">
        <v>1</v>
      </c>
      <c r="M830">
        <v>1</v>
      </c>
      <c r="N830">
        <v>1</v>
      </c>
      <c r="O830">
        <v>22</v>
      </c>
      <c r="P830">
        <v>21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2</v>
      </c>
      <c r="AD830">
        <v>1</v>
      </c>
      <c r="AE830">
        <v>18</v>
      </c>
      <c r="AF830">
        <v>8</v>
      </c>
      <c r="AG830">
        <v>27</v>
      </c>
      <c r="AH830">
        <v>6.3</v>
      </c>
      <c r="AJ830" t="b">
        <f>OR(AND(B830=1,UserData!$D$4=1), AND(B830=2,UserData!$D$5=1), AND(B830=3,UserData!$D$6=1), UserData!$D$4=-1)</f>
        <v>1</v>
      </c>
      <c r="AK830">
        <f>IF(UserData!$D$2 &lt;&gt; -1, 1 -MIN(1, ABS(C830 - (UserData!$D$2+UserData!$D$3) / 2) / ABS(UserData!$D$2- (UserData!$D$2+UserData!$D$3) / 2 )), 1)</f>
        <v>0.90473309160783988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OR(AH830&lt;=UserData!$D$13, UserData!$D$13=-1)</f>
        <v>1</v>
      </c>
      <c r="AS830" t="b">
        <f>AND(AQ830=TRUE,OR(I830=UserData!$D$15, UserData!$D$15=-1, UserData!$D$15=1))</f>
        <v>1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OR(R830=UserData!$D$23,UserData!$D$23=-1)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IF(AK830&gt;0, AJ830 * UserData!$D$35/2 + AK830 * UserData!$D$35/2 + COUNTIF(AL830:AO830,TRUE)/4 * UserData!$D$36 + COUNTIF(AP830:AS830,TRUE)/4 * UserData!$D$37 + COUNTIF(AT830:AW830,TRUE)/4 * UserData!$D$38 + COUNTIF(AX830:BA830,TRUE)/4 * UserData!$D$39 + COUNTIF(BB830:BL830,TRUE) * UserData!$D$40, 0)</f>
        <v>28.511832729019602</v>
      </c>
    </row>
    <row r="831" spans="1:66" x14ac:dyDescent="0.25">
      <c r="A831">
        <v>283</v>
      </c>
      <c r="B831" s="3">
        <v>3</v>
      </c>
      <c r="C831" s="28">
        <v>208817.90198389586</v>
      </c>
      <c r="D831">
        <v>80</v>
      </c>
      <c r="E831">
        <v>45</v>
      </c>
      <c r="F831">
        <v>14</v>
      </c>
      <c r="G831">
        <v>8.3981549999999991</v>
      </c>
      <c r="H831">
        <v>15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25</v>
      </c>
      <c r="P831">
        <v>7</v>
      </c>
      <c r="Q831">
        <v>0</v>
      </c>
      <c r="R831">
        <v>0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21</v>
      </c>
      <c r="AF831">
        <v>18</v>
      </c>
      <c r="AG831">
        <v>28</v>
      </c>
      <c r="AH831">
        <v>5.5</v>
      </c>
      <c r="AJ831" t="b">
        <f>OR(AND(B831=1,UserData!$D$4=1), AND(B831=2,UserData!$D$5=1), AND(B831=3,UserData!$D$6=1), UserData!$D$4=-1)</f>
        <v>1</v>
      </c>
      <c r="AK831">
        <f>IF(UserData!$D$2 &lt;&gt; -1, 1 -MIN(1, ABS(C831 - (UserData!$D$2+UserData!$D$3) / 2) / ABS(UserData!$D$2- (UserData!$D$2+UserData!$D$3) / 2 )), 1)</f>
        <v>0.92890932033898799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1</v>
      </c>
      <c r="AQ831" t="b">
        <f>OR(H831&lt;=UserData!$D$14, UserData!$D$14=-1)</f>
        <v>1</v>
      </c>
      <c r="AR831" t="b">
        <f>OR(AH831&lt;=UserData!$D$13, UserData!$D$13=-1)</f>
        <v>1</v>
      </c>
      <c r="AS831" t="b">
        <f>AND(AQ831=TRUE,OR(I831=UserData!$D$15, UserData!$D$15=-1, UserData!$D$15=1))</f>
        <v>1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1</v>
      </c>
      <c r="AZ831" t="b">
        <f>OR(Q831&lt;&gt;UserData!$D$24,UserData!$D$24=-1,UserData!$D$24=0)</f>
        <v>1</v>
      </c>
      <c r="BA831" s="12" t="b">
        <f>OR(R831=UserData!$D$23,UserData!$D$23=-1)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IF(AK831&gt;0, AJ831 * UserData!$D$35/2 + AK831 * UserData!$D$35/2 + COUNTIF(AL831:AO831,TRUE)/4 * UserData!$D$36 + COUNTIF(AP831:AS831,TRUE)/4 * UserData!$D$37 + COUNTIF(AT831:AW831,TRUE)/4 * UserData!$D$38 + COUNTIF(AX831:BA831,TRUE)/4 * UserData!$D$39 + COUNTIF(BB831:BL831,TRUE) * UserData!$D$40, 0)</f>
        <v>29.822273300847471</v>
      </c>
    </row>
    <row r="832" spans="1:66" x14ac:dyDescent="0.25">
      <c r="A832">
        <v>289</v>
      </c>
      <c r="B832" s="3">
        <v>3</v>
      </c>
      <c r="C832" s="28">
        <v>222655.15736190029</v>
      </c>
      <c r="D832">
        <v>78</v>
      </c>
      <c r="E832">
        <v>46</v>
      </c>
      <c r="F832">
        <v>14</v>
      </c>
      <c r="G832">
        <v>6.7983659999999997</v>
      </c>
      <c r="H832">
        <v>15</v>
      </c>
      <c r="I832">
        <v>1</v>
      </c>
      <c r="J832">
        <v>1</v>
      </c>
      <c r="K832">
        <v>1</v>
      </c>
      <c r="L832">
        <v>0</v>
      </c>
      <c r="M832">
        <v>0</v>
      </c>
      <c r="N832">
        <v>0</v>
      </c>
      <c r="O832">
        <v>12</v>
      </c>
      <c r="P832">
        <v>12</v>
      </c>
      <c r="Q832">
        <v>0</v>
      </c>
      <c r="R832">
        <v>1</v>
      </c>
      <c r="S832">
        <v>1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1</v>
      </c>
      <c r="AE832">
        <v>18</v>
      </c>
      <c r="AF832">
        <v>19</v>
      </c>
      <c r="AG832">
        <v>31</v>
      </c>
      <c r="AH832">
        <v>5.4</v>
      </c>
      <c r="AJ832" t="b">
        <f>OR(AND(B832=1,UserData!$D$4=1), AND(B832=2,UserData!$D$5=1), AND(B832=3,UserData!$D$6=1), UserData!$D$4=-1)</f>
        <v>1</v>
      </c>
      <c r="AK832">
        <f>IF(UserData!$D$2 &lt;&gt; -1, 1 -MIN(1, ABS(C832 - (UserData!$D$2+UserData!$D$3) / 2) / ABS(UserData!$D$2- (UserData!$D$2+UserData!$D$3) / 2 )), 1)</f>
        <v>0.99920958035812468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1</v>
      </c>
      <c r="AQ832" t="b">
        <f>OR(H832&lt;=UserData!$D$14, UserData!$D$14=-1)</f>
        <v>1</v>
      </c>
      <c r="AR832" t="b">
        <f>OR(AH832&lt;=UserData!$D$13, UserData!$D$13=-1)</f>
        <v>1</v>
      </c>
      <c r="AS832" t="b">
        <f>AND(AQ832=TRUE,OR(I832=UserData!$D$15, UserData!$D$15=-1, UserData!$D$15=1))</f>
        <v>1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1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OR(R832=UserData!$D$23,UserData!$D$23=-1)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IF(AK832&gt;0, AJ832 * UserData!$D$35/2 + AK832 * UserData!$D$35/2 + COUNTIF(AL832:AO832,TRUE)/4 * UserData!$D$36 + COUNTIF(AP832:AS832,TRUE)/4 * UserData!$D$37 + COUNTIF(AT832:AW832,TRUE)/4 * UserData!$D$38 + COUNTIF(AX832:BA832,TRUE)/4 * UserData!$D$39 + COUNTIF(BB832:BL832,TRUE) * UserData!$D$40, 0)</f>
        <v>29.998023950895313</v>
      </c>
    </row>
    <row r="833" spans="1:66" x14ac:dyDescent="0.25">
      <c r="A833">
        <v>984</v>
      </c>
      <c r="B833" s="3">
        <v>2</v>
      </c>
      <c r="C833" s="28">
        <v>224617.61794123161</v>
      </c>
      <c r="D833">
        <v>62</v>
      </c>
      <c r="E833">
        <v>40</v>
      </c>
      <c r="F833">
        <v>10</v>
      </c>
      <c r="G833">
        <v>4.6020370000000002</v>
      </c>
      <c r="H833">
        <v>15</v>
      </c>
      <c r="I833">
        <v>1</v>
      </c>
      <c r="J833">
        <v>1</v>
      </c>
      <c r="K833">
        <v>1</v>
      </c>
      <c r="L833">
        <v>0</v>
      </c>
      <c r="M833">
        <v>0</v>
      </c>
      <c r="N833">
        <v>0</v>
      </c>
      <c r="O833">
        <v>16</v>
      </c>
      <c r="P833">
        <v>1</v>
      </c>
      <c r="Q833">
        <v>1</v>
      </c>
      <c r="R833">
        <v>0</v>
      </c>
      <c r="S833">
        <v>0</v>
      </c>
      <c r="T833">
        <v>0</v>
      </c>
      <c r="U833">
        <v>1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3</v>
      </c>
      <c r="AD833">
        <v>1</v>
      </c>
      <c r="AE833">
        <v>12</v>
      </c>
      <c r="AF833">
        <v>68</v>
      </c>
      <c r="AG833">
        <v>17</v>
      </c>
      <c r="AH833">
        <v>2.2999999999999998</v>
      </c>
      <c r="AJ833" t="b">
        <f>OR(AND(B833=1,UserData!$D$4=1), AND(B833=2,UserData!$D$5=1), AND(B833=3,UserData!$D$6=1), UserData!$D$4=-1)</f>
        <v>1</v>
      </c>
      <c r="AK833">
        <f>IF(UserData!$D$2 &lt;&gt; -1, 1 -MIN(1, ABS(C833 - (UserData!$D$2+UserData!$D$3) / 2) / ABS(UserData!$D$2- (UserData!$D$2+UserData!$D$3) / 2 )), 1)</f>
        <v>0.98901508586283982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1</v>
      </c>
      <c r="AQ833" t="b">
        <f>OR(H833&lt;=UserData!$D$14, UserData!$D$14=-1)</f>
        <v>1</v>
      </c>
      <c r="AR833" t="b">
        <f>OR(AH833&lt;=UserData!$D$13, UserData!$D$13=-1)</f>
        <v>1</v>
      </c>
      <c r="AS833" t="b">
        <f>AND(AQ833=TRUE,OR(I833=UserData!$D$15, UserData!$D$15=-1, UserData!$D$15=1))</f>
        <v>1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1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1</v>
      </c>
      <c r="AZ833" t="b">
        <f>OR(Q833&lt;&gt;UserData!$D$24,UserData!$D$24=-1,UserData!$D$24=0)</f>
        <v>1</v>
      </c>
      <c r="BA833" s="12" t="b">
        <f>OR(R833=UserData!$D$23,UserData!$D$23=-1)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IF(AK833&gt;0, AJ833 * UserData!$D$35/2 + AK833 * UserData!$D$35/2 + COUNTIF(AL833:AO833,TRUE)/4 * UserData!$D$36 + COUNTIF(AP833:AS833,TRUE)/4 * UserData!$D$37 + COUNTIF(AT833:AW833,TRUE)/4 * UserData!$D$38 + COUNTIF(AX833:BA833,TRUE)/4 * UserData!$D$39 + COUNTIF(BB833:BL833,TRUE) * UserData!$D$40, 0)</f>
        <v>29.972537714657101</v>
      </c>
    </row>
    <row r="834" spans="1:66" x14ac:dyDescent="0.25">
      <c r="A834">
        <v>442</v>
      </c>
      <c r="B834" s="3">
        <v>3</v>
      </c>
      <c r="C834" s="28">
        <v>237404.77086009079</v>
      </c>
      <c r="D834">
        <v>74</v>
      </c>
      <c r="E834">
        <v>41</v>
      </c>
      <c r="F834">
        <v>10</v>
      </c>
      <c r="G834">
        <v>5.5490719999999998</v>
      </c>
      <c r="H834">
        <v>17</v>
      </c>
      <c r="I834">
        <v>1</v>
      </c>
      <c r="J834">
        <v>1</v>
      </c>
      <c r="K834">
        <v>0</v>
      </c>
      <c r="L834">
        <v>1</v>
      </c>
      <c r="M834">
        <v>1</v>
      </c>
      <c r="N834">
        <v>0</v>
      </c>
      <c r="O834">
        <v>16</v>
      </c>
      <c r="P834">
        <v>4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3</v>
      </c>
      <c r="AD834">
        <v>1</v>
      </c>
      <c r="AE834">
        <v>23</v>
      </c>
      <c r="AF834">
        <v>28</v>
      </c>
      <c r="AG834">
        <v>37</v>
      </c>
      <c r="AH834">
        <v>9.6</v>
      </c>
      <c r="AJ834" t="b">
        <f>OR(AND(B834=1,UserData!$D$4=1), AND(B834=2,UserData!$D$5=1), AND(B834=3,UserData!$D$6=1), UserData!$D$4=-1)</f>
        <v>1</v>
      </c>
      <c r="AK834">
        <f>IF(UserData!$D$2 &lt;&gt; -1, 1 -MIN(1, ABS(C834 - (UserData!$D$2+UserData!$D$3) / 2) / ABS(UserData!$D$2- (UserData!$D$2+UserData!$D$3) / 2 )), 1)</f>
        <v>0.92258900759425466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1</v>
      </c>
      <c r="AQ834" t="b">
        <f>OR(H834&lt;=UserData!$D$14, UserData!$D$14=-1)</f>
        <v>1</v>
      </c>
      <c r="AR834" t="b">
        <f>OR(AH834&lt;=UserData!$D$13, UserData!$D$13=-1)</f>
        <v>1</v>
      </c>
      <c r="AS834" t="b">
        <f>AND(AQ834=TRUE,OR(I834=UserData!$D$15, UserData!$D$15=-1, UserData!$D$15=1))</f>
        <v>1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1</v>
      </c>
      <c r="AZ834" t="b">
        <f>OR(Q834&lt;&gt;UserData!$D$24,UserData!$D$24=-1,UserData!$D$24=0)</f>
        <v>1</v>
      </c>
      <c r="BA834" s="12" t="b">
        <f>OR(R834=UserData!$D$23,UserData!$D$23=-1)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IF(AK834&gt;0, AJ834 * UserData!$D$35/2 + AK834 * UserData!$D$35/2 + COUNTIF(AL834:AO834,TRUE)/4 * UserData!$D$36 + COUNTIF(AP834:AS834,TRUE)/4 * UserData!$D$37 + COUNTIF(AT834:AW834,TRUE)/4 * UserData!$D$38 + COUNTIF(AX834:BA834,TRUE)/4 * UserData!$D$39 + COUNTIF(BB834:BL834,TRUE) * UserData!$D$40, 0)</f>
        <v>29.806472518985636</v>
      </c>
    </row>
    <row r="835" spans="1:66" x14ac:dyDescent="0.25">
      <c r="A835">
        <v>895</v>
      </c>
      <c r="B835" s="3">
        <v>2</v>
      </c>
      <c r="C835" s="28">
        <v>64783.628173308796</v>
      </c>
      <c r="D835">
        <v>43</v>
      </c>
      <c r="E835">
        <v>28</v>
      </c>
      <c r="F835">
        <v>7</v>
      </c>
      <c r="G835">
        <v>13.726430000000001</v>
      </c>
      <c r="H835">
        <v>29</v>
      </c>
      <c r="I835">
        <v>0</v>
      </c>
      <c r="J835">
        <v>0</v>
      </c>
      <c r="K835">
        <v>1</v>
      </c>
      <c r="L835">
        <v>1</v>
      </c>
      <c r="M835">
        <v>0</v>
      </c>
      <c r="N835">
        <v>0</v>
      </c>
      <c r="O835">
        <v>5</v>
      </c>
      <c r="P835">
        <v>1</v>
      </c>
      <c r="Q835">
        <v>1</v>
      </c>
      <c r="R835">
        <v>0</v>
      </c>
      <c r="S835">
        <v>1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8</v>
      </c>
      <c r="AF835">
        <v>61</v>
      </c>
      <c r="AG835">
        <v>16</v>
      </c>
      <c r="AH835">
        <v>3.8</v>
      </c>
      <c r="AJ835" t="b">
        <f>OR(AND(B835=1,UserData!$D$4=1), AND(B835=2,UserData!$D$5=1), AND(B835=3,UserData!$D$6=1), UserData!$D$4=-1)</f>
        <v>1</v>
      </c>
      <c r="AK835">
        <f>IF(UserData!$D$2 &lt;&gt; -1, 1 -MIN(1, ABS(C835 - (UserData!$D$2+UserData!$D$3) / 2) / ABS(UserData!$D$2- (UserData!$D$2+UserData!$D$3) / 2 )), 1)</f>
        <v>0.18068710025510792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0</v>
      </c>
      <c r="AQ835" t="b">
        <f>OR(H835&lt;=UserData!$D$14, UserData!$D$14=-1)</f>
        <v>1</v>
      </c>
      <c r="AR835" t="b">
        <f>OR(AH835&lt;=UserData!$D$13, UserData!$D$13=-1)</f>
        <v>1</v>
      </c>
      <c r="AS835" t="b">
        <f>AND(AQ835=TRUE,OR(I835=UserData!$D$15, UserData!$D$15=-1, UserData!$D$15=1))</f>
        <v>1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1</v>
      </c>
      <c r="AY835" t="b">
        <f>AND(OR(P835&gt;=UserData!$D$21, UserData!$D$21=-1), OR(P835&lt;UserData!$D$22, UserData!$D$22=-1))</f>
        <v>1</v>
      </c>
      <c r="AZ835" t="b">
        <f>OR(Q835&lt;&gt;UserData!$D$24,UserData!$D$24=-1,UserData!$D$24=0)</f>
        <v>1</v>
      </c>
      <c r="BA835" s="12" t="b">
        <f>OR(R835=UserData!$D$23,UserData!$D$23=-1)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IF(AK835&gt;0, AJ835 * UserData!$D$35/2 + AK835 * UserData!$D$35/2 + COUNTIF(AL835:AO835,TRUE)/4 * UserData!$D$36 + COUNTIF(AP835:AS835,TRUE)/4 * UserData!$D$37 + COUNTIF(AT835:AW835,TRUE)/4 * UserData!$D$38 + COUNTIF(AX835:BA835,TRUE)/4 * UserData!$D$39 + COUNTIF(BB835:BL835,TRUE) * UserData!$D$40, 0)</f>
        <v>26.701717750637769</v>
      </c>
    </row>
    <row r="836" spans="1:66" x14ac:dyDescent="0.25">
      <c r="A836">
        <v>826</v>
      </c>
      <c r="B836" s="3">
        <v>2</v>
      </c>
      <c r="C836" s="28">
        <v>65649.706711482853</v>
      </c>
      <c r="D836">
        <v>45</v>
      </c>
      <c r="E836">
        <v>29</v>
      </c>
      <c r="F836">
        <v>6</v>
      </c>
      <c r="G836">
        <v>19.765739</v>
      </c>
      <c r="H836">
        <v>10</v>
      </c>
      <c r="I836">
        <v>0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1</v>
      </c>
      <c r="Q836">
        <v>1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58</v>
      </c>
      <c r="AG836">
        <v>31</v>
      </c>
      <c r="AH836">
        <v>16</v>
      </c>
      <c r="AJ836" t="b">
        <f>OR(AND(B836=1,UserData!$D$4=1), AND(B836=2,UserData!$D$5=1), AND(B836=3,UserData!$D$6=1), UserData!$D$4=-1)</f>
        <v>1</v>
      </c>
      <c r="AK836">
        <f>IF(UserData!$D$2 &lt;&gt; -1, 1 -MIN(1, ABS(C836 - (UserData!$D$2+UserData!$D$3) / 2) / ABS(UserData!$D$2- (UserData!$D$2+UserData!$D$3) / 2 )), 1)</f>
        <v>0.18518616280081679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OR(AH836&lt;=UserData!$D$13, UserData!$D$13=-1)</f>
        <v>0</v>
      </c>
      <c r="AS836" t="b">
        <f>AND(AQ836=TRUE,OR(I836=UserData!$D$15, UserData!$D$15=-1, UserData!$D$15=1))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1</v>
      </c>
      <c r="AY836" t="b">
        <f>AND(OR(P836&gt;=UserData!$D$21, UserData!$D$21=-1), OR(P836&lt;UserData!$D$22, UserData!$D$22=-1))</f>
        <v>1</v>
      </c>
      <c r="AZ836" t="b">
        <f>OR(Q836&lt;&gt;UserData!$D$24,UserData!$D$24=-1,UserData!$D$24=0)</f>
        <v>1</v>
      </c>
      <c r="BA836" s="12" t="b">
        <f>OR(R836=UserData!$D$23,UserData!$D$23=-1)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IF(AK836&gt;0, AJ836 * UserData!$D$35/2 + AK836 * UserData!$D$35/2 + COUNTIF(AL836:AO836,TRUE)/4 * UserData!$D$36 + COUNTIF(AP836:AS836,TRUE)/4 * UserData!$D$37 + COUNTIF(AT836:AW836,TRUE)/4 * UserData!$D$38 + COUNTIF(AX836:BA836,TRUE)/4 * UserData!$D$39 + COUNTIF(BB836:BL836,TRUE) * UserData!$D$40, 0)</f>
        <v>25.462965407002041</v>
      </c>
    </row>
    <row r="837" spans="1:66" x14ac:dyDescent="0.25">
      <c r="A837">
        <v>1140</v>
      </c>
      <c r="B837" s="3">
        <v>2</v>
      </c>
      <c r="C837" s="28">
        <v>66041.806350328508</v>
      </c>
      <c r="D837">
        <v>42</v>
      </c>
      <c r="E837">
        <v>29</v>
      </c>
      <c r="F837">
        <v>6</v>
      </c>
      <c r="G837">
        <v>6.9208509999999999</v>
      </c>
      <c r="H837">
        <v>8</v>
      </c>
      <c r="I837">
        <v>1</v>
      </c>
      <c r="J837">
        <v>1</v>
      </c>
      <c r="K837">
        <v>1</v>
      </c>
      <c r="L837">
        <v>0</v>
      </c>
      <c r="M837">
        <v>0</v>
      </c>
      <c r="N837">
        <v>0</v>
      </c>
      <c r="O837">
        <v>9</v>
      </c>
      <c r="P837">
        <v>1</v>
      </c>
      <c r="Q837">
        <v>1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3</v>
      </c>
      <c r="AD837">
        <v>1</v>
      </c>
      <c r="AE837">
        <v>7</v>
      </c>
      <c r="AF837">
        <v>81</v>
      </c>
      <c r="AG837">
        <v>39</v>
      </c>
      <c r="AH837">
        <v>9.5</v>
      </c>
      <c r="AJ837" t="b">
        <f>OR(AND(B837=1,UserData!$D$4=1), AND(B837=2,UserData!$D$5=1), AND(B837=3,UserData!$D$6=1), UserData!$D$4=-1)</f>
        <v>1</v>
      </c>
      <c r="AK837">
        <f>IF(UserData!$D$2 &lt;&gt; -1, 1 -MIN(1, ABS(C837 - (UserData!$D$2+UserData!$D$3) / 2) / ABS(UserData!$D$2- (UserData!$D$2+UserData!$D$3) / 2 )), 1)</f>
        <v>0.18722302287939085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1</v>
      </c>
      <c r="AQ837" t="b">
        <f>OR(H837&lt;=UserData!$D$14, UserData!$D$14=-1)</f>
        <v>1</v>
      </c>
      <c r="AR837" t="b">
        <f>OR(AH837&lt;=UserData!$D$13, UserData!$D$13=-1)</f>
        <v>1</v>
      </c>
      <c r="AS837" t="b">
        <f>AND(AQ837=TRUE,OR(I837=UserData!$D$15, UserData!$D$15=-1, UserData!$D$15=1))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1</v>
      </c>
      <c r="AW837" t="b">
        <f>OR(N837=UserData!$D$16, UserData!$D$16=-1)</f>
        <v>1</v>
      </c>
      <c r="AX837" t="b">
        <f>OR(O837&gt;=UserData!$D$20, UserData!$D$20=-1)</f>
        <v>1</v>
      </c>
      <c r="AY837" t="b">
        <f>AND(OR(P837&gt;=UserData!$D$21, UserData!$D$21=-1), OR(P837&lt;UserData!$D$22, UserData!$D$22=-1))</f>
        <v>1</v>
      </c>
      <c r="AZ837" t="b">
        <f>OR(Q837&lt;&gt;UserData!$D$24,UserData!$D$24=-1,UserData!$D$24=0)</f>
        <v>1</v>
      </c>
      <c r="BA837" s="12" t="b">
        <f>OR(R837=UserData!$D$23,UserData!$D$23=-1)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IF(AK837&gt;0, AJ837 * UserData!$D$35/2 + AK837 * UserData!$D$35/2 + COUNTIF(AL837:AO837,TRUE)/4 * UserData!$D$36 + COUNTIF(AP837:AS837,TRUE)/4 * UserData!$D$37 + COUNTIF(AT837:AW837,TRUE)/4 * UserData!$D$38 + COUNTIF(AX837:BA837,TRUE)/4 * UserData!$D$39 + COUNTIF(BB837:BL837,TRUE) * UserData!$D$40, 0)</f>
        <v>27.968057557198478</v>
      </c>
    </row>
    <row r="838" spans="1:66" x14ac:dyDescent="0.25">
      <c r="A838">
        <v>295</v>
      </c>
      <c r="B838" s="3">
        <v>1</v>
      </c>
      <c r="C838" s="28">
        <v>66041.856667895263</v>
      </c>
      <c r="D838">
        <v>38</v>
      </c>
      <c r="E838">
        <v>23</v>
      </c>
      <c r="F838">
        <v>7</v>
      </c>
      <c r="G838">
        <v>9.7757629999999995</v>
      </c>
      <c r="H838">
        <v>10</v>
      </c>
      <c r="I838">
        <v>0</v>
      </c>
      <c r="J838">
        <v>0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8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1</v>
      </c>
      <c r="AD838">
        <v>1</v>
      </c>
      <c r="AE838">
        <v>8</v>
      </c>
      <c r="AF838">
        <v>19</v>
      </c>
      <c r="AG838">
        <v>31</v>
      </c>
      <c r="AH838">
        <v>5.4</v>
      </c>
      <c r="AJ838" t="b">
        <f>OR(AND(B838=1,UserData!$D$4=1), AND(B838=2,UserData!$D$5=1), AND(B838=3,UserData!$D$6=1), UserData!$D$4=-1)</f>
        <v>1</v>
      </c>
      <c r="AK838">
        <f>IF(UserData!$D$2 &lt;&gt; -1, 1 -MIN(1, ABS(C838 - (UserData!$D$2+UserData!$D$3) / 2) / ABS(UserData!$D$2- (UserData!$D$2+UserData!$D$3) / 2 )), 1)</f>
        <v>0.18722328426663248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OR(AH838&lt;=UserData!$D$13, UserData!$D$13=-1)</f>
        <v>1</v>
      </c>
      <c r="AS838" t="b">
        <f>AND(AQ838=TRUE,OR(I838=UserData!$D$15, UserData!$D$15=-1, UserData!$D$15=1))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1</v>
      </c>
      <c r="AY838" t="b">
        <f>AND(OR(P838&gt;=UserData!$D$21, UserData!$D$21=-1), OR(P838&lt;UserData!$D$22, UserData!$D$22=-1))</f>
        <v>1</v>
      </c>
      <c r="AZ838" t="b">
        <f>OR(Q838&lt;&gt;UserData!$D$24,UserData!$D$24=-1,UserData!$D$24=0)</f>
        <v>1</v>
      </c>
      <c r="BA838" s="12" t="b">
        <f>OR(R838=UserData!$D$23,UserData!$D$23=-1)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IF(AK838&gt;0, AJ838 * UserData!$D$35/2 + AK838 * UserData!$D$35/2 + COUNTIF(AL838:AO838,TRUE)/4 * UserData!$D$36 + COUNTIF(AP838:AS838,TRUE)/4 * UserData!$D$37 + COUNTIF(AT838:AW838,TRUE)/4 * UserData!$D$38 + COUNTIF(AX838:BA838,TRUE)/4 * UserData!$D$39 + COUNTIF(BB838:BL838,TRUE) * UserData!$D$40, 0)</f>
        <v>27.96805821066658</v>
      </c>
    </row>
    <row r="839" spans="1:66" x14ac:dyDescent="0.25">
      <c r="A839">
        <v>727</v>
      </c>
      <c r="B839" s="3">
        <v>2</v>
      </c>
      <c r="C839" s="28">
        <v>70444.341852516707</v>
      </c>
      <c r="D839">
        <v>45</v>
      </c>
      <c r="E839">
        <v>28</v>
      </c>
      <c r="F839">
        <v>6</v>
      </c>
      <c r="G839">
        <v>0.47111199999999998</v>
      </c>
      <c r="H839">
        <v>9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5</v>
      </c>
      <c r="P839">
        <v>1</v>
      </c>
      <c r="Q839">
        <v>1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0</v>
      </c>
      <c r="AE839">
        <v>11</v>
      </c>
      <c r="AF839">
        <v>53</v>
      </c>
      <c r="AG839">
        <v>24</v>
      </c>
      <c r="AH839">
        <v>8.6999999999999993</v>
      </c>
      <c r="AJ839" t="b">
        <f>OR(AND(B839=1,UserData!$D$4=1), AND(B839=2,UserData!$D$5=1), AND(B839=3,UserData!$D$6=1), UserData!$D$4=-1)</f>
        <v>1</v>
      </c>
      <c r="AK839">
        <f>IF(UserData!$D$2 &lt;&gt; -1, 1 -MIN(1, ABS(C839 - (UserData!$D$2+UserData!$D$3) / 2) / ABS(UserData!$D$2- (UserData!$D$2+UserData!$D$3) / 2 )), 1)</f>
        <v>0.21009309956528599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OR(AH839&lt;=UserData!$D$13, UserData!$D$13=-1)</f>
        <v>1</v>
      </c>
      <c r="AS839" t="b">
        <f>AND(AQ839=TRUE,OR(I839=UserData!$D$15, UserData!$D$15=-1, UserData!$D$15=1))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1</v>
      </c>
      <c r="AW839" t="b">
        <f>OR(N839=UserData!$D$16, UserData!$D$16=-1)</f>
        <v>1</v>
      </c>
      <c r="AX839" t="b">
        <f>OR(O839&gt;=UserData!$D$20, UserData!$D$20=-1)</f>
        <v>1</v>
      </c>
      <c r="AY839" t="b">
        <f>AND(OR(P839&gt;=UserData!$D$21, UserData!$D$21=-1), OR(P839&lt;UserData!$D$22, UserData!$D$22=-1))</f>
        <v>1</v>
      </c>
      <c r="AZ839" t="b">
        <f>OR(Q839&lt;&gt;UserData!$D$24,UserData!$D$24=-1,UserData!$D$24=0)</f>
        <v>1</v>
      </c>
      <c r="BA839" s="12" t="b">
        <f>OR(R839=UserData!$D$23,UserData!$D$23=-1)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IF(AK839&gt;0, AJ839 * UserData!$D$35/2 + AK839 * UserData!$D$35/2 + COUNTIF(AL839:AO839,TRUE)/4 * UserData!$D$36 + COUNTIF(AP839:AS839,TRUE)/4 * UserData!$D$37 + COUNTIF(AT839:AW839,TRUE)/4 * UserData!$D$38 + COUNTIF(AX839:BA839,TRUE)/4 * UserData!$D$39 + COUNTIF(BB839:BL839,TRUE) * UserData!$D$40, 0)</f>
        <v>28.025232748913215</v>
      </c>
    </row>
    <row r="840" spans="1:66" x14ac:dyDescent="0.25">
      <c r="A840">
        <v>737</v>
      </c>
      <c r="B840" s="3">
        <v>2</v>
      </c>
      <c r="C840" s="28">
        <v>70444.404749475128</v>
      </c>
      <c r="D840">
        <v>41</v>
      </c>
      <c r="E840">
        <v>26</v>
      </c>
      <c r="F840">
        <v>6</v>
      </c>
      <c r="G840">
        <v>0.634961</v>
      </c>
      <c r="H840">
        <v>10</v>
      </c>
      <c r="I840">
        <v>1</v>
      </c>
      <c r="J840">
        <v>0</v>
      </c>
      <c r="K840">
        <v>1</v>
      </c>
      <c r="L840">
        <v>0</v>
      </c>
      <c r="M840">
        <v>0</v>
      </c>
      <c r="N840">
        <v>0</v>
      </c>
      <c r="O840">
        <v>5</v>
      </c>
      <c r="P840">
        <v>1</v>
      </c>
      <c r="Q840">
        <v>1</v>
      </c>
      <c r="R840">
        <v>0</v>
      </c>
      <c r="S840">
        <v>0</v>
      </c>
      <c r="T840">
        <v>0</v>
      </c>
      <c r="U840">
        <v>1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3</v>
      </c>
      <c r="AD840">
        <v>0</v>
      </c>
      <c r="AE840">
        <v>9</v>
      </c>
      <c r="AF840">
        <v>53</v>
      </c>
      <c r="AG840">
        <v>24</v>
      </c>
      <c r="AH840">
        <v>8.6999999999999993</v>
      </c>
      <c r="AJ840" t="b">
        <f>OR(AND(B840=1,UserData!$D$4=1), AND(B840=2,UserData!$D$5=1), AND(B840=3,UserData!$D$6=1), UserData!$D$4=-1)</f>
        <v>1</v>
      </c>
      <c r="AK840">
        <f>IF(UserData!$D$2 &lt;&gt; -1, 1 -MIN(1, ABS(C840 - (UserData!$D$2+UserData!$D$3) / 2) / ABS(UserData!$D$2- (UserData!$D$2+UserData!$D$3) / 2 )), 1)</f>
        <v>0.2100934262993378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OR(AH840&lt;=UserData!$D$13, UserData!$D$13=-1)</f>
        <v>1</v>
      </c>
      <c r="AS840" t="b">
        <f>AND(AQ840=TRUE,OR(I840=UserData!$D$15, UserData!$D$15=-1, UserData!$D$15=1))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1</v>
      </c>
      <c r="AW840" t="b">
        <f>OR(N840=UserData!$D$16, UserData!$D$16=-1)</f>
        <v>1</v>
      </c>
      <c r="AX840" t="b">
        <f>OR(O840&gt;=UserData!$D$20, UserData!$D$20=-1)</f>
        <v>1</v>
      </c>
      <c r="AY840" t="b">
        <f>AND(OR(P840&gt;=UserData!$D$21, UserData!$D$21=-1), OR(P840&lt;UserData!$D$22, UserData!$D$22=-1))</f>
        <v>1</v>
      </c>
      <c r="AZ840" t="b">
        <f>OR(Q840&lt;&gt;UserData!$D$24,UserData!$D$24=-1,UserData!$D$24=0)</f>
        <v>1</v>
      </c>
      <c r="BA840" s="12" t="b">
        <f>OR(R840=UserData!$D$23,UserData!$D$23=-1)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IF(AK840&gt;0, AJ840 * UserData!$D$35/2 + AK840 * UserData!$D$35/2 + COUNTIF(AL840:AO840,TRUE)/4 * UserData!$D$36 + COUNTIF(AP840:AS840,TRUE)/4 * UserData!$D$37 + COUNTIF(AT840:AW840,TRUE)/4 * UserData!$D$38 + COUNTIF(AX840:BA840,TRUE)/4 * UserData!$D$39 + COUNTIF(BB840:BL840,TRUE) * UserData!$D$40, 0)</f>
        <v>28.025233565748344</v>
      </c>
    </row>
    <row r="841" spans="1:66" x14ac:dyDescent="0.25">
      <c r="A841">
        <v>921</v>
      </c>
      <c r="B841" s="3">
        <v>2</v>
      </c>
      <c r="C841" s="28">
        <v>70744.498717531023</v>
      </c>
      <c r="D841">
        <v>43</v>
      </c>
      <c r="E841">
        <v>27</v>
      </c>
      <c r="F841">
        <v>6</v>
      </c>
      <c r="G841">
        <v>4.4163370000000004</v>
      </c>
      <c r="H841">
        <v>5</v>
      </c>
      <c r="I841">
        <v>1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5</v>
      </c>
      <c r="P841">
        <v>1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0</v>
      </c>
      <c r="AE841">
        <v>10</v>
      </c>
      <c r="AF841">
        <v>62</v>
      </c>
      <c r="AG841">
        <v>15</v>
      </c>
      <c r="AH841">
        <v>5.0999999999999996</v>
      </c>
      <c r="AJ841" t="b">
        <f>OR(AND(B841=1,UserData!$D$4=1), AND(B841=2,UserData!$D$5=1), AND(B841=3,UserData!$D$6=1), UserData!$D$4=-1)</f>
        <v>1</v>
      </c>
      <c r="AK841">
        <f>IF(UserData!$D$2 &lt;&gt; -1, 1 -MIN(1, ABS(C841 - (UserData!$D$2+UserData!$D$3) / 2) / ABS(UserData!$D$2- (UserData!$D$2+UserData!$D$3) / 2 )), 1)</f>
        <v>0.21165233980702036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OR(AH841&lt;=UserData!$D$13, UserData!$D$13=-1)</f>
        <v>1</v>
      </c>
      <c r="AS841" t="b">
        <f>AND(AQ841=TRUE,OR(I841=UserData!$D$15, UserData!$D$15=-1, UserData!$D$15=1))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1</v>
      </c>
      <c r="AW841" t="b">
        <f>OR(N841=UserData!$D$16, UserData!$D$16=-1)</f>
        <v>1</v>
      </c>
      <c r="AX841" t="b">
        <f>OR(O841&gt;=UserData!$D$20, UserData!$D$20=-1)</f>
        <v>1</v>
      </c>
      <c r="AY841" t="b">
        <f>AND(OR(P841&gt;=UserData!$D$21, UserData!$D$21=-1), OR(P841&lt;UserData!$D$22, UserData!$D$22=-1))</f>
        <v>1</v>
      </c>
      <c r="AZ841" t="b">
        <f>OR(Q841&lt;&gt;UserData!$D$24,UserData!$D$24=-1,UserData!$D$24=0)</f>
        <v>1</v>
      </c>
      <c r="BA841" s="12" t="b">
        <f>OR(R841=UserData!$D$23,UserData!$D$23=-1)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IF(AK841&gt;0, AJ841 * UserData!$D$35/2 + AK841 * UserData!$D$35/2 + COUNTIF(AL841:AO841,TRUE)/4 * UserData!$D$36 + COUNTIF(AP841:AS841,TRUE)/4 * UserData!$D$37 + COUNTIF(AT841:AW841,TRUE)/4 * UserData!$D$38 + COUNTIF(AX841:BA841,TRUE)/4 * UserData!$D$39 + COUNTIF(BB841:BL841,TRUE) * UserData!$D$40, 0)</f>
        <v>28.02913084951755</v>
      </c>
    </row>
    <row r="842" spans="1:66" x14ac:dyDescent="0.25">
      <c r="A842">
        <v>917</v>
      </c>
      <c r="B842" s="3">
        <v>2</v>
      </c>
      <c r="C842" s="28">
        <v>71073.62592159769</v>
      </c>
      <c r="D842">
        <v>41</v>
      </c>
      <c r="E842">
        <v>25</v>
      </c>
      <c r="F842">
        <v>5</v>
      </c>
      <c r="G842">
        <v>3.4646020000000002</v>
      </c>
      <c r="H842">
        <v>19</v>
      </c>
      <c r="I842">
        <v>1</v>
      </c>
      <c r="J842">
        <v>1</v>
      </c>
      <c r="K842">
        <v>1</v>
      </c>
      <c r="L842">
        <v>1</v>
      </c>
      <c r="M842">
        <v>0</v>
      </c>
      <c r="N842">
        <v>0</v>
      </c>
      <c r="O842">
        <v>5</v>
      </c>
      <c r="P842">
        <v>5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0</v>
      </c>
      <c r="AE842">
        <v>11</v>
      </c>
      <c r="AF842">
        <v>62</v>
      </c>
      <c r="AG842">
        <v>15</v>
      </c>
      <c r="AH842">
        <v>5.0999999999999996</v>
      </c>
      <c r="AJ842" t="b">
        <f>OR(AND(B842=1,UserData!$D$4=1), AND(B842=2,UserData!$D$5=1), AND(B842=3,UserData!$D$6=1), UserData!$D$4=-1)</f>
        <v>1</v>
      </c>
      <c r="AK842">
        <f>IF(UserData!$D$2 &lt;&gt; -1, 1 -MIN(1, ABS(C842 - (UserData!$D$2+UserData!$D$3) / 2) / ABS(UserData!$D$2- (UserData!$D$2+UserData!$D$3) / 2 )), 1)</f>
        <v>0.21336207375298799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1</v>
      </c>
      <c r="AQ842" t="b">
        <f>OR(H842&lt;=UserData!$D$14, UserData!$D$14=-1)</f>
        <v>1</v>
      </c>
      <c r="AR842" t="b">
        <f>OR(AH842&lt;=UserData!$D$13, UserData!$D$13=-1)</f>
        <v>1</v>
      </c>
      <c r="AS842" t="b">
        <f>AND(AQ842=TRUE,OR(I842=UserData!$D$15, UserData!$D$15=-1, UserData!$D$15=1))</f>
        <v>1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1</v>
      </c>
      <c r="AY842" t="b">
        <f>AND(OR(P842&gt;=UserData!$D$21, UserData!$D$21=-1), OR(P842&lt;UserData!$D$22, UserData!$D$22=-1))</f>
        <v>1</v>
      </c>
      <c r="AZ842" t="b">
        <f>OR(Q842&lt;&gt;UserData!$D$24,UserData!$D$24=-1,UserData!$D$24=0)</f>
        <v>1</v>
      </c>
      <c r="BA842" s="12" t="b">
        <f>OR(R842=UserData!$D$23,UserData!$D$23=-1)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IF(AK842&gt;0, AJ842 * UserData!$D$35/2 + AK842 * UserData!$D$35/2 + COUNTIF(AL842:AO842,TRUE)/4 * UserData!$D$36 + COUNTIF(AP842:AS842,TRUE)/4 * UserData!$D$37 + COUNTIF(AT842:AW842,TRUE)/4 * UserData!$D$38 + COUNTIF(AX842:BA842,TRUE)/4 * UserData!$D$39 + COUNTIF(BB842:BL842,TRUE) * UserData!$D$40, 0)</f>
        <v>28.03340518438247</v>
      </c>
    </row>
    <row r="843" spans="1:66" x14ac:dyDescent="0.25">
      <c r="A843">
        <v>1050</v>
      </c>
      <c r="B843" s="3">
        <v>2</v>
      </c>
      <c r="C843" s="28">
        <v>71073.814612472983</v>
      </c>
      <c r="D843">
        <v>45</v>
      </c>
      <c r="E843">
        <v>28</v>
      </c>
      <c r="F843">
        <v>6</v>
      </c>
      <c r="G843">
        <v>17.983730000000001</v>
      </c>
      <c r="H843">
        <v>10</v>
      </c>
      <c r="I843">
        <v>0</v>
      </c>
      <c r="J843">
        <v>0</v>
      </c>
      <c r="K843">
        <v>1</v>
      </c>
      <c r="L843">
        <v>0</v>
      </c>
      <c r="M843">
        <v>1</v>
      </c>
      <c r="N843">
        <v>0</v>
      </c>
      <c r="O843">
        <v>9</v>
      </c>
      <c r="P843">
        <v>8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5</v>
      </c>
      <c r="AD843">
        <v>1</v>
      </c>
      <c r="AE843">
        <v>11</v>
      </c>
      <c r="AF843">
        <v>75</v>
      </c>
      <c r="AG843">
        <v>23</v>
      </c>
      <c r="AH843">
        <v>6.3</v>
      </c>
      <c r="AJ843" t="b">
        <f>OR(AND(B843=1,UserData!$D$4=1), AND(B843=2,UserData!$D$5=1), AND(B843=3,UserData!$D$6=1), UserData!$D$4=-1)</f>
        <v>1</v>
      </c>
      <c r="AK843">
        <f>IF(UserData!$D$2 &lt;&gt; -1, 1 -MIN(1, ABS(C843 - (UserData!$D$2+UserData!$D$3) / 2) / ABS(UserData!$D$2- (UserData!$D$2+UserData!$D$3) / 2 )), 1)</f>
        <v>0.21336305395514321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1</v>
      </c>
      <c r="AS843" t="b">
        <f>AND(AQ843=TRUE,OR(I843=UserData!$D$15, UserData!$D$15=-1, UserData!$D$15=1))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1</v>
      </c>
      <c r="AW843" t="b">
        <f>OR(N843=UserData!$D$16, UserData!$D$16=-1)</f>
        <v>1</v>
      </c>
      <c r="AX843" t="b">
        <f>OR(O843&gt;=UserData!$D$20, UserData!$D$20=-1)</f>
        <v>1</v>
      </c>
      <c r="AY843" t="b">
        <f>AND(OR(P843&gt;=UserData!$D$21, UserData!$D$21=-1), OR(P843&lt;UserData!$D$22, UserData!$D$22=-1))</f>
        <v>1</v>
      </c>
      <c r="AZ843" t="b">
        <f>OR(Q843&lt;&gt;UserData!$D$24,UserData!$D$24=-1,UserData!$D$24=0)</f>
        <v>1</v>
      </c>
      <c r="BA843" s="12" t="b">
        <f>OR(R843=UserData!$D$23,UserData!$D$23=-1)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IF(AK843&gt;0, AJ843 * UserData!$D$35/2 + AK843 * UserData!$D$35/2 + COUNTIF(AL843:AO843,TRUE)/4 * UserData!$D$36 + COUNTIF(AP843:AS843,TRUE)/4 * UserData!$D$37 + COUNTIF(AT843:AW843,TRUE)/4 * UserData!$D$38 + COUNTIF(AX843:BA843,TRUE)/4 * UserData!$D$39 + COUNTIF(BB843:BL843,TRUE) * UserData!$D$40, 0)</f>
        <v>26.783407634887858</v>
      </c>
    </row>
    <row r="844" spans="1:66" x14ac:dyDescent="0.25">
      <c r="A844">
        <v>338</v>
      </c>
      <c r="B844" s="3">
        <v>2</v>
      </c>
      <c r="C844" s="28">
        <v>71527.377159095355</v>
      </c>
      <c r="D844">
        <v>44</v>
      </c>
      <c r="E844">
        <v>28</v>
      </c>
      <c r="F844">
        <v>6</v>
      </c>
      <c r="G844">
        <v>6.5687889999999998</v>
      </c>
      <c r="H844">
        <v>10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9</v>
      </c>
      <c r="P844">
        <v>6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1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4</v>
      </c>
      <c r="AD844">
        <v>0</v>
      </c>
      <c r="AE844">
        <v>10</v>
      </c>
      <c r="AF844">
        <v>21</v>
      </c>
      <c r="AG844">
        <v>23</v>
      </c>
      <c r="AH844">
        <v>6.8</v>
      </c>
      <c r="AJ844" t="b">
        <f>OR(AND(B844=1,UserData!$D$4=1), AND(B844=2,UserData!$D$5=1), AND(B844=3,UserData!$D$6=1), UserData!$D$4=-1)</f>
        <v>1</v>
      </c>
      <c r="AK844">
        <f>IF(UserData!$D$2 &lt;&gt; -1, 1 -MIN(1, ABS(C844 - (UserData!$D$2+UserData!$D$3) / 2) / ABS(UserData!$D$2- (UserData!$D$2+UserData!$D$3) / 2 )), 1)</f>
        <v>0.21571919854908195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1</v>
      </c>
      <c r="AQ844" t="b">
        <f>OR(H844&lt;=UserData!$D$14, UserData!$D$14=-1)</f>
        <v>1</v>
      </c>
      <c r="AR844" t="b">
        <f>OR(AH844&lt;=UserData!$D$13, UserData!$D$13=-1)</f>
        <v>1</v>
      </c>
      <c r="AS844" t="b">
        <f>AND(AQ844=TRUE,OR(I844=UserData!$D$15, UserData!$D$15=-1, UserData!$D$15=1))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1</v>
      </c>
      <c r="AW844" t="b">
        <f>OR(N844=UserData!$D$16, UserData!$D$16=-1)</f>
        <v>1</v>
      </c>
      <c r="AX844" t="b">
        <f>OR(O844&gt;=UserData!$D$20, UserData!$D$20=-1)</f>
        <v>1</v>
      </c>
      <c r="AY844" t="b">
        <f>AND(OR(P844&gt;=UserData!$D$21, UserData!$D$21=-1), OR(P844&lt;UserData!$D$22, UserData!$D$22=-1))</f>
        <v>1</v>
      </c>
      <c r="AZ844" t="b">
        <f>OR(Q844&lt;&gt;UserData!$D$24,UserData!$D$24=-1,UserData!$D$24=0)</f>
        <v>1</v>
      </c>
      <c r="BA844" s="12" t="b">
        <f>OR(R844=UserData!$D$23,UserData!$D$23=-1)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IF(AK844&gt;0, AJ844 * UserData!$D$35/2 + AK844 * UserData!$D$35/2 + COUNTIF(AL844:AO844,TRUE)/4 * UserData!$D$36 + COUNTIF(AP844:AS844,TRUE)/4 * UserData!$D$37 + COUNTIF(AT844:AW844,TRUE)/4 * UserData!$D$38 + COUNTIF(AX844:BA844,TRUE)/4 * UserData!$D$39 + COUNTIF(BB844:BL844,TRUE) * UserData!$D$40, 0)</f>
        <v>28.039297996372703</v>
      </c>
    </row>
    <row r="845" spans="1:66" x14ac:dyDescent="0.25">
      <c r="A845">
        <v>1042</v>
      </c>
      <c r="B845" s="3">
        <v>2</v>
      </c>
      <c r="C845" s="28">
        <v>71702.331338661126</v>
      </c>
      <c r="D845">
        <v>41</v>
      </c>
      <c r="E845">
        <v>25</v>
      </c>
      <c r="F845">
        <v>6</v>
      </c>
      <c r="G845">
        <v>17.218219999999999</v>
      </c>
      <c r="H845">
        <v>12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12</v>
      </c>
      <c r="P845">
        <v>7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5</v>
      </c>
      <c r="AD845">
        <v>1</v>
      </c>
      <c r="AE845">
        <v>10</v>
      </c>
      <c r="AF845">
        <v>75</v>
      </c>
      <c r="AG845">
        <v>23</v>
      </c>
      <c r="AH845">
        <v>6.3</v>
      </c>
      <c r="AJ845" t="b">
        <f>OR(AND(B845=1,UserData!$D$4=1), AND(B845=2,UserData!$D$5=1), AND(B845=3,UserData!$D$6=1), UserData!$D$4=-1)</f>
        <v>1</v>
      </c>
      <c r="AK845">
        <f>IF(UserData!$D$2 &lt;&gt; -1, 1 -MIN(1, ABS(C845 - (UserData!$D$2+UserData!$D$3) / 2) / ABS(UserData!$D$2- (UserData!$D$2+UserData!$D$3) / 2 )), 1)</f>
        <v>0.21662804198741381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OR(AH845&lt;=UserData!$D$13, UserData!$D$13=-1)</f>
        <v>1</v>
      </c>
      <c r="AS845" t="b">
        <f>AND(AQ845=TRUE,OR(I845=UserData!$D$15, UserData!$D$15=-1, UserData!$D$15=1))</f>
        <v>1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1</v>
      </c>
      <c r="AZ845" t="b">
        <f>OR(Q845&lt;&gt;UserData!$D$24,UserData!$D$24=-1,UserData!$D$24=0)</f>
        <v>1</v>
      </c>
      <c r="BA845" s="12" t="b">
        <f>OR(R845=UserData!$D$23,UserData!$D$23=-1)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IF(AK845&gt;0, AJ845 * UserData!$D$35/2 + AK845 * UserData!$D$35/2 + COUNTIF(AL845:AO845,TRUE)/4 * UserData!$D$36 + COUNTIF(AP845:AS845,TRUE)/4 * UserData!$D$37 + COUNTIF(AT845:AW845,TRUE)/4 * UserData!$D$38 + COUNTIF(AX845:BA845,TRUE)/4 * UserData!$D$39 + COUNTIF(BB845:BL845,TRUE) * UserData!$D$40, 0)</f>
        <v>26.791570104968535</v>
      </c>
    </row>
    <row r="846" spans="1:66" x14ac:dyDescent="0.25">
      <c r="A846">
        <v>466</v>
      </c>
      <c r="B846" s="3">
        <v>2</v>
      </c>
      <c r="C846" s="28">
        <v>71702.381656227866</v>
      </c>
      <c r="D846">
        <v>42</v>
      </c>
      <c r="E846">
        <v>30</v>
      </c>
      <c r="F846">
        <v>6</v>
      </c>
      <c r="G846">
        <v>12.43817</v>
      </c>
      <c r="H846">
        <v>5</v>
      </c>
      <c r="I846">
        <v>0</v>
      </c>
      <c r="J846">
        <v>1</v>
      </c>
      <c r="K846">
        <v>1</v>
      </c>
      <c r="L846">
        <v>0</v>
      </c>
      <c r="M846">
        <v>1</v>
      </c>
      <c r="N846">
        <v>0</v>
      </c>
      <c r="O846">
        <v>5</v>
      </c>
      <c r="P846">
        <v>2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1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5</v>
      </c>
      <c r="AD846">
        <v>0</v>
      </c>
      <c r="AE846">
        <v>6</v>
      </c>
      <c r="AF846">
        <v>30</v>
      </c>
      <c r="AG846">
        <v>23</v>
      </c>
      <c r="AH846">
        <v>7.1</v>
      </c>
      <c r="AJ846" t="b">
        <f>OR(AND(B846=1,UserData!$D$4=1), AND(B846=2,UserData!$D$5=1), AND(B846=3,UserData!$D$6=1), UserData!$D$4=-1)</f>
        <v>1</v>
      </c>
      <c r="AK846">
        <f>IF(UserData!$D$2 &lt;&gt; -1, 1 -MIN(1, ABS(C846 - (UserData!$D$2+UserData!$D$3) / 2) / ABS(UserData!$D$2- (UserData!$D$2+UserData!$D$3) / 2 )), 1)</f>
        <v>0.21662830337465511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0</v>
      </c>
      <c r="AQ846" t="b">
        <f>OR(H846&lt;=UserData!$D$14, UserData!$D$14=-1)</f>
        <v>1</v>
      </c>
      <c r="AR846" t="b">
        <f>OR(AH846&lt;=UserData!$D$13, UserData!$D$13=-1)</f>
        <v>1</v>
      </c>
      <c r="AS846" t="b">
        <f>AND(AQ846=TRUE,OR(I846=UserData!$D$15, UserData!$D$15=-1, UserData!$D$15=1))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1</v>
      </c>
      <c r="AW846" t="b">
        <f>OR(N846=UserData!$D$16, UserData!$D$16=-1)</f>
        <v>1</v>
      </c>
      <c r="AX846" t="b">
        <f>OR(O846&gt;=UserData!$D$20, UserData!$D$20=-1)</f>
        <v>1</v>
      </c>
      <c r="AY846" t="b">
        <f>AND(OR(P846&gt;=UserData!$D$21, UserData!$D$21=-1), OR(P846&lt;UserData!$D$22, UserData!$D$22=-1))</f>
        <v>1</v>
      </c>
      <c r="AZ846" t="b">
        <f>OR(Q846&lt;&gt;UserData!$D$24,UserData!$D$24=-1,UserData!$D$24=0)</f>
        <v>1</v>
      </c>
      <c r="BA846" s="12" t="b">
        <f>OR(R846=UserData!$D$23,UserData!$D$23=-1)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IF(AK846&gt;0, AJ846 * UserData!$D$35/2 + AK846 * UserData!$D$35/2 + COUNTIF(AL846:AO846,TRUE)/4 * UserData!$D$36 + COUNTIF(AP846:AS846,TRUE)/4 * UserData!$D$37 + COUNTIF(AT846:AW846,TRUE)/4 * UserData!$D$38 + COUNTIF(AX846:BA846,TRUE)/4 * UserData!$D$39 + COUNTIF(BB846:BL846,TRUE) * UserData!$D$40, 0)</f>
        <v>26.791570758436638</v>
      </c>
    </row>
    <row r="847" spans="1:66" x14ac:dyDescent="0.25">
      <c r="A847">
        <v>526</v>
      </c>
      <c r="B847" s="3">
        <v>2</v>
      </c>
      <c r="C847" s="28">
        <v>71702.457132577998</v>
      </c>
      <c r="D847">
        <v>43</v>
      </c>
      <c r="E847">
        <v>27</v>
      </c>
      <c r="F847">
        <v>6</v>
      </c>
      <c r="G847">
        <v>8.4303299999999997</v>
      </c>
      <c r="H847">
        <v>12</v>
      </c>
      <c r="I847">
        <v>1</v>
      </c>
      <c r="J847">
        <v>1</v>
      </c>
      <c r="K847">
        <v>1</v>
      </c>
      <c r="L847">
        <v>1</v>
      </c>
      <c r="M847">
        <v>0</v>
      </c>
      <c r="N847">
        <v>0</v>
      </c>
      <c r="O847">
        <v>5</v>
      </c>
      <c r="P847">
        <v>5</v>
      </c>
      <c r="Q847">
        <v>0</v>
      </c>
      <c r="R847">
        <v>1</v>
      </c>
      <c r="S847">
        <v>0</v>
      </c>
      <c r="T847">
        <v>0</v>
      </c>
      <c r="U847">
        <v>0</v>
      </c>
      <c r="V847">
        <v>1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4</v>
      </c>
      <c r="AD847">
        <v>0</v>
      </c>
      <c r="AE847">
        <v>10</v>
      </c>
      <c r="AF847">
        <v>37</v>
      </c>
      <c r="AG847">
        <v>19</v>
      </c>
      <c r="AH847">
        <v>4</v>
      </c>
      <c r="AJ847" t="b">
        <f>OR(AND(B847=1,UserData!$D$4=1), AND(B847=2,UserData!$D$5=1), AND(B847=3,UserData!$D$6=1), UserData!$D$4=-1)</f>
        <v>1</v>
      </c>
      <c r="AK847">
        <f>IF(UserData!$D$2 &lt;&gt; -1, 1 -MIN(1, ABS(C847 - (UserData!$D$2+UserData!$D$3) / 2) / ABS(UserData!$D$2- (UserData!$D$2+UserData!$D$3) / 2 )), 1)</f>
        <v>0.21662869545551744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1</v>
      </c>
      <c r="AQ847" t="b">
        <f>OR(H847&lt;=UserData!$D$14, UserData!$D$14=-1)</f>
        <v>1</v>
      </c>
      <c r="AR847" t="b">
        <f>OR(AH847&lt;=UserData!$D$13, UserData!$D$13=-1)</f>
        <v>1</v>
      </c>
      <c r="AS847" t="b">
        <f>AND(AQ847=TRUE,OR(I847=UserData!$D$15, UserData!$D$15=-1, UserData!$D$15=1))</f>
        <v>1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1</v>
      </c>
      <c r="AY847" t="b">
        <f>AND(OR(P847&gt;=UserData!$D$21, UserData!$D$21=-1), OR(P847&lt;UserData!$D$22, UserData!$D$22=-1))</f>
        <v>1</v>
      </c>
      <c r="AZ847" t="b">
        <f>OR(Q847&lt;&gt;UserData!$D$24,UserData!$D$24=-1,UserData!$D$24=0)</f>
        <v>1</v>
      </c>
      <c r="BA847" s="12" t="b">
        <f>OR(R847=UserData!$D$23,UserData!$D$23=-1)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IF(AK847&gt;0, AJ847 * UserData!$D$35/2 + AK847 * UserData!$D$35/2 + COUNTIF(AL847:AO847,TRUE)/4 * UserData!$D$36 + COUNTIF(AP847:AS847,TRUE)/4 * UserData!$D$37 + COUNTIF(AT847:AW847,TRUE)/4 * UserData!$D$38 + COUNTIF(AX847:BA847,TRUE)/4 * UserData!$D$39 + COUNTIF(BB847:BL847,TRUE) * UserData!$D$40, 0)</f>
        <v>28.041571738638794</v>
      </c>
    </row>
    <row r="848" spans="1:66" x14ac:dyDescent="0.25">
      <c r="A848">
        <v>74</v>
      </c>
      <c r="B848" s="3">
        <v>1</v>
      </c>
      <c r="C848" s="28">
        <v>71702.469711969679</v>
      </c>
      <c r="D848">
        <v>35</v>
      </c>
      <c r="E848">
        <v>24</v>
      </c>
      <c r="F848">
        <v>5</v>
      </c>
      <c r="G848">
        <v>15.776109999999999</v>
      </c>
      <c r="H848">
        <v>10</v>
      </c>
      <c r="I848">
        <v>0</v>
      </c>
      <c r="J848">
        <v>1</v>
      </c>
      <c r="K848">
        <v>1</v>
      </c>
      <c r="L848">
        <v>1</v>
      </c>
      <c r="M848">
        <v>1</v>
      </c>
      <c r="N848">
        <v>0</v>
      </c>
      <c r="O848">
        <v>9</v>
      </c>
      <c r="P848">
        <v>4</v>
      </c>
      <c r="Q848">
        <v>0</v>
      </c>
      <c r="R848">
        <v>0</v>
      </c>
      <c r="S848">
        <v>1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6</v>
      </c>
      <c r="AF848">
        <v>5</v>
      </c>
      <c r="AG848">
        <v>21</v>
      </c>
      <c r="AH848">
        <v>3</v>
      </c>
      <c r="AJ848" t="b">
        <f>OR(AND(B848=1,UserData!$D$4=1), AND(B848=2,UserData!$D$5=1), AND(B848=3,UserData!$D$6=1), UserData!$D$4=-1)</f>
        <v>1</v>
      </c>
      <c r="AK848">
        <f>IF(UserData!$D$2 &lt;&gt; -1, 1 -MIN(1, ABS(C848 - (UserData!$D$2+UserData!$D$3) / 2) / ABS(UserData!$D$2- (UserData!$D$2+UserData!$D$3) / 2 )), 1)</f>
        <v>0.21662876080232762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UserData!$D$15=1))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1</v>
      </c>
      <c r="AY848" t="b">
        <f>AND(OR(P848&gt;=UserData!$D$21, UserData!$D$21=-1), OR(P848&lt;UserData!$D$22, UserData!$D$22=-1))</f>
        <v>1</v>
      </c>
      <c r="AZ848" t="b">
        <f>OR(Q848&lt;&gt;UserData!$D$24,UserData!$D$24=-1,UserData!$D$24=0)</f>
        <v>1</v>
      </c>
      <c r="BA848" s="12" t="b">
        <f>OR(R848=UserData!$D$23,UserData!$D$23=-1)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IF(AK848&gt;0, AJ848 * UserData!$D$35/2 + AK848 * UserData!$D$35/2 + COUNTIF(AL848:AO848,TRUE)/4 * UserData!$D$36 + COUNTIF(AP848:AS848,TRUE)/4 * UserData!$D$37 + COUNTIF(AT848:AW848,TRUE)/4 * UserData!$D$38 + COUNTIF(AX848:BA848,TRUE)/4 * UserData!$D$39 + COUNTIF(BB848:BL848,TRUE) * UserData!$D$40, 0)</f>
        <v>26.791571902005821</v>
      </c>
    </row>
    <row r="849" spans="1:66" x14ac:dyDescent="0.25">
      <c r="A849">
        <v>785</v>
      </c>
      <c r="B849" s="3">
        <v>1</v>
      </c>
      <c r="C849" s="28">
        <v>71702.507450144738</v>
      </c>
      <c r="D849">
        <v>37</v>
      </c>
      <c r="E849">
        <v>24</v>
      </c>
      <c r="F849">
        <v>7</v>
      </c>
      <c r="G849">
        <v>13.13227</v>
      </c>
      <c r="H849">
        <v>10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12</v>
      </c>
      <c r="P849">
        <v>2</v>
      </c>
      <c r="Q849">
        <v>0</v>
      </c>
      <c r="R849">
        <v>0</v>
      </c>
      <c r="S849">
        <v>1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6</v>
      </c>
      <c r="AF849">
        <v>54</v>
      </c>
      <c r="AG849">
        <v>23</v>
      </c>
      <c r="AH849">
        <v>4.4000000000000004</v>
      </c>
      <c r="AJ849" t="b">
        <f>OR(AND(B849=1,UserData!$D$4=1), AND(B849=2,UserData!$D$5=1), AND(B849=3,UserData!$D$6=1), UserData!$D$4=-1)</f>
        <v>1</v>
      </c>
      <c r="AK849">
        <f>IF(UserData!$D$2 &lt;&gt; -1, 1 -MIN(1, ABS(C849 - (UserData!$D$2+UserData!$D$3) / 2) / ABS(UserData!$D$2- (UserData!$D$2+UserData!$D$3) / 2 )), 1)</f>
        <v>0.21662895684275874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OR(AH849&lt;=UserData!$D$13, UserData!$D$13=-1)</f>
        <v>1</v>
      </c>
      <c r="AS849" t="b">
        <f>AND(AQ849=TRUE,OR(I849=UserData!$D$15, UserData!$D$15=-1, UserData!$D$15=1))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1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1</v>
      </c>
      <c r="AZ849" t="b">
        <f>OR(Q849&lt;&gt;UserData!$D$24,UserData!$D$24=-1,UserData!$D$24=0)</f>
        <v>1</v>
      </c>
      <c r="BA849" s="12" t="b">
        <f>OR(R849=UserData!$D$23,UserData!$D$23=-1)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IF(AK849&gt;0, AJ849 * UserData!$D$35/2 + AK849 * UserData!$D$35/2 + COUNTIF(AL849:AO849,TRUE)/4 * UserData!$D$36 + COUNTIF(AP849:AS849,TRUE)/4 * UserData!$D$37 + COUNTIF(AT849:AW849,TRUE)/4 * UserData!$D$38 + COUNTIF(AX849:BA849,TRUE)/4 * UserData!$D$39 + COUNTIF(BB849:BL849,TRUE) * UserData!$D$40, 0)</f>
        <v>26.791572392106897</v>
      </c>
    </row>
    <row r="850" spans="1:66" x14ac:dyDescent="0.25">
      <c r="A850">
        <v>347</v>
      </c>
      <c r="B850" s="3">
        <v>2</v>
      </c>
      <c r="C850" s="28">
        <v>71702.721299803394</v>
      </c>
      <c r="D850">
        <v>45</v>
      </c>
      <c r="E850">
        <v>29</v>
      </c>
      <c r="F850">
        <v>6</v>
      </c>
      <c r="G850">
        <v>6.8799070000000002</v>
      </c>
      <c r="H850">
        <v>10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9</v>
      </c>
      <c r="P850">
        <v>7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1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4</v>
      </c>
      <c r="AD850">
        <v>1</v>
      </c>
      <c r="AE850">
        <v>10</v>
      </c>
      <c r="AF850">
        <v>21</v>
      </c>
      <c r="AG850">
        <v>23</v>
      </c>
      <c r="AH850">
        <v>6.8</v>
      </c>
      <c r="AJ850" t="b">
        <f>OR(AND(B850=1,UserData!$D$4=1), AND(B850=2,UserData!$D$5=1), AND(B850=3,UserData!$D$6=1), UserData!$D$4=-1)</f>
        <v>1</v>
      </c>
      <c r="AK850">
        <f>IF(UserData!$D$2 &lt;&gt; -1, 1 -MIN(1, ABS(C850 - (UserData!$D$2+UserData!$D$3) / 2) / ABS(UserData!$D$2- (UserData!$D$2+UserData!$D$3) / 2 )), 1)</f>
        <v>0.21663006773853466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1</v>
      </c>
      <c r="AQ850" t="b">
        <f>OR(H850&lt;=UserData!$D$14, UserData!$D$14=-1)</f>
        <v>1</v>
      </c>
      <c r="AR850" t="b">
        <f>OR(AH850&lt;=UserData!$D$13, UserData!$D$13=-1)</f>
        <v>1</v>
      </c>
      <c r="AS850" t="b">
        <f>AND(AQ850=TRUE,OR(I850=UserData!$D$15, UserData!$D$15=-1, UserData!$D$15=1))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1</v>
      </c>
      <c r="AW850" t="b">
        <f>OR(N850=UserData!$D$16, UserData!$D$16=-1)</f>
        <v>1</v>
      </c>
      <c r="AX850" t="b">
        <f>OR(O850&gt;=UserData!$D$20, UserData!$D$20=-1)</f>
        <v>1</v>
      </c>
      <c r="AY850" t="b">
        <f>AND(OR(P850&gt;=UserData!$D$21, UserData!$D$21=-1), OR(P850&lt;UserData!$D$22, UserData!$D$22=-1))</f>
        <v>1</v>
      </c>
      <c r="AZ850" t="b">
        <f>OR(Q850&lt;&gt;UserData!$D$24,UserData!$D$24=-1,UserData!$D$24=0)</f>
        <v>1</v>
      </c>
      <c r="BA850" s="12" t="b">
        <f>OR(R850=UserData!$D$23,UserData!$D$23=-1)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IF(AK850&gt;0, AJ850 * UserData!$D$35/2 + AK850 * UserData!$D$35/2 + COUNTIF(AL850:AO850,TRUE)/4 * UserData!$D$36 + COUNTIF(AP850:AS850,TRUE)/4 * UserData!$D$37 + COUNTIF(AT850:AW850,TRUE)/4 * UserData!$D$38 + COUNTIF(AX850:BA850,TRUE)/4 * UserData!$D$39 + COUNTIF(BB850:BL850,TRUE) * UserData!$D$40, 0)</f>
        <v>28.041575169346338</v>
      </c>
    </row>
    <row r="851" spans="1:66" x14ac:dyDescent="0.25">
      <c r="A851">
        <v>638</v>
      </c>
      <c r="B851" s="3">
        <v>2</v>
      </c>
      <c r="C851" s="28">
        <v>71792.638791573321</v>
      </c>
      <c r="D851">
        <v>47</v>
      </c>
      <c r="E851">
        <v>30</v>
      </c>
      <c r="F851">
        <v>6</v>
      </c>
      <c r="G851">
        <v>0.55906500000000003</v>
      </c>
      <c r="H851">
        <v>15</v>
      </c>
      <c r="I851">
        <v>1</v>
      </c>
      <c r="J851">
        <v>0</v>
      </c>
      <c r="K851">
        <v>0</v>
      </c>
      <c r="L851">
        <v>1</v>
      </c>
      <c r="M851">
        <v>1</v>
      </c>
      <c r="N851">
        <v>0</v>
      </c>
      <c r="O851">
        <v>9</v>
      </c>
      <c r="P851">
        <v>3</v>
      </c>
      <c r="Q851">
        <v>0</v>
      </c>
      <c r="R851">
        <v>0</v>
      </c>
      <c r="S851">
        <v>0</v>
      </c>
      <c r="T851">
        <v>0</v>
      </c>
      <c r="U851">
        <v>1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3</v>
      </c>
      <c r="AD851">
        <v>1</v>
      </c>
      <c r="AE851">
        <v>11</v>
      </c>
      <c r="AF851">
        <v>45</v>
      </c>
      <c r="AG851">
        <v>26</v>
      </c>
      <c r="AH851">
        <v>11</v>
      </c>
      <c r="AJ851" t="b">
        <f>OR(AND(B851=1,UserData!$D$4=1), AND(B851=2,UserData!$D$5=1), AND(B851=3,UserData!$D$6=1), UserData!$D$4=-1)</f>
        <v>1</v>
      </c>
      <c r="AK851">
        <f>IF(UserData!$D$2 &lt;&gt; -1, 1 -MIN(1, ABS(C851 - (UserData!$D$2+UserData!$D$3) / 2) / ABS(UserData!$D$2- (UserData!$D$2+UserData!$D$3) / 2 )), 1)</f>
        <v>0.21709716673890833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1</v>
      </c>
      <c r="AQ851" t="b">
        <f>OR(H851&lt;=UserData!$D$14, UserData!$D$14=-1)</f>
        <v>1</v>
      </c>
      <c r="AR851" t="b">
        <f>OR(AH851&lt;=UserData!$D$13, UserData!$D$13=-1)</f>
        <v>0</v>
      </c>
      <c r="AS851" t="b">
        <f>AND(AQ851=TRUE,OR(I851=UserData!$D$15, UserData!$D$15=-1, UserData!$D$15=1))</f>
        <v>1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1</v>
      </c>
      <c r="AY851" t="b">
        <f>AND(OR(P851&gt;=UserData!$D$21, UserData!$D$21=-1), OR(P851&lt;UserData!$D$22, UserData!$D$22=-1))</f>
        <v>1</v>
      </c>
      <c r="AZ851" t="b">
        <f>OR(Q851&lt;&gt;UserData!$D$24,UserData!$D$24=-1,UserData!$D$24=0)</f>
        <v>1</v>
      </c>
      <c r="BA851" s="12" t="b">
        <f>OR(R851=UserData!$D$23,UserData!$D$23=-1)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IF(AK851&gt;0, AJ851 * UserData!$D$35/2 + AK851 * UserData!$D$35/2 + COUNTIF(AL851:AO851,TRUE)/4 * UserData!$D$36 + COUNTIF(AP851:AS851,TRUE)/4 * UserData!$D$37 + COUNTIF(AT851:AW851,TRUE)/4 * UserData!$D$38 + COUNTIF(AX851:BA851,TRUE)/4 * UserData!$D$39 + COUNTIF(BB851:BL851,TRUE) * UserData!$D$40, 0)</f>
        <v>26.792742916847271</v>
      </c>
    </row>
    <row r="852" spans="1:66" x14ac:dyDescent="0.25">
      <c r="A852">
        <v>485</v>
      </c>
      <c r="B852" s="3">
        <v>2</v>
      </c>
      <c r="C852" s="28">
        <v>72331.627987133805</v>
      </c>
      <c r="D852">
        <v>45</v>
      </c>
      <c r="E852">
        <v>31</v>
      </c>
      <c r="F852">
        <v>7</v>
      </c>
      <c r="G852">
        <v>5.8191689999999996</v>
      </c>
      <c r="H852">
        <v>21</v>
      </c>
      <c r="I852">
        <v>1</v>
      </c>
      <c r="J852">
        <v>1</v>
      </c>
      <c r="K852">
        <v>1</v>
      </c>
      <c r="L852">
        <v>1</v>
      </c>
      <c r="M852">
        <v>1</v>
      </c>
      <c r="N852">
        <v>0</v>
      </c>
      <c r="O852">
        <v>5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4</v>
      </c>
      <c r="AD852">
        <v>0</v>
      </c>
      <c r="AE852">
        <v>7</v>
      </c>
      <c r="AF852">
        <v>34</v>
      </c>
      <c r="AG852">
        <v>25</v>
      </c>
      <c r="AH852">
        <v>8.6</v>
      </c>
      <c r="AJ852" t="b">
        <f>OR(AND(B852=1,UserData!$D$4=1), AND(B852=2,UserData!$D$5=1), AND(B852=3,UserData!$D$6=1), UserData!$D$4=-1)</f>
        <v>1</v>
      </c>
      <c r="AK852">
        <f>IF(UserData!$D$2 &lt;&gt; -1, 1 -MIN(1, ABS(C852 - (UserData!$D$2+UserData!$D$3) / 2) / ABS(UserData!$D$2- (UserData!$D$2+UserData!$D$3) / 2 )), 1)</f>
        <v>0.219897081521926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OR(AH852&lt;=UserData!$D$13, UserData!$D$13=-1)</f>
        <v>1</v>
      </c>
      <c r="AS852" t="b">
        <f>AND(AQ852=TRUE,OR(I852=UserData!$D$15, UserData!$D$15=-1, UserData!$D$15=1))</f>
        <v>1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1</v>
      </c>
      <c r="AY852" t="b">
        <f>AND(OR(P852&gt;=UserData!$D$21, UserData!$D$21=-1), OR(P852&lt;UserData!$D$22, UserData!$D$22=-1))</f>
        <v>1</v>
      </c>
      <c r="AZ852" t="b">
        <f>OR(Q852&lt;&gt;UserData!$D$24,UserData!$D$24=-1,UserData!$D$24=0)</f>
        <v>1</v>
      </c>
      <c r="BA852" s="12" t="b">
        <f>OR(R852=UserData!$D$23,UserData!$D$23=-1)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IF(AK852&gt;0, AJ852 * UserData!$D$35/2 + AK852 * UserData!$D$35/2 + COUNTIF(AL852:AO852,TRUE)/4 * UserData!$D$36 + COUNTIF(AP852:AS852,TRUE)/4 * UserData!$D$37 + COUNTIF(AT852:AW852,TRUE)/4 * UserData!$D$38 + COUNTIF(AX852:BA852,TRUE)/4 * UserData!$D$39 + COUNTIF(BB852:BL852,TRUE) * UserData!$D$40, 0)</f>
        <v>28.049742703804817</v>
      </c>
    </row>
    <row r="853" spans="1:66" x14ac:dyDescent="0.25">
      <c r="A853">
        <v>316</v>
      </c>
      <c r="B853" s="3">
        <v>2</v>
      </c>
      <c r="C853" s="28">
        <v>72960.53467446423</v>
      </c>
      <c r="D853">
        <v>45</v>
      </c>
      <c r="E853">
        <v>30</v>
      </c>
      <c r="F853">
        <v>5</v>
      </c>
      <c r="G853">
        <v>6.5409470000000001</v>
      </c>
      <c r="H853">
        <v>11</v>
      </c>
      <c r="I853">
        <v>1</v>
      </c>
      <c r="J853">
        <v>0</v>
      </c>
      <c r="K853">
        <v>0</v>
      </c>
      <c r="L853">
        <v>1</v>
      </c>
      <c r="M853">
        <v>1</v>
      </c>
      <c r="N853">
        <v>0</v>
      </c>
      <c r="O853">
        <v>5</v>
      </c>
      <c r="P853">
        <v>4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0</v>
      </c>
      <c r="AE853">
        <v>10</v>
      </c>
      <c r="AF853">
        <v>20</v>
      </c>
      <c r="AG853">
        <v>23</v>
      </c>
      <c r="AH853">
        <v>4.9000000000000004</v>
      </c>
      <c r="AJ853" t="b">
        <f>OR(AND(B853=1,UserData!$D$4=1), AND(B853=2,UserData!$D$5=1), AND(B853=3,UserData!$D$6=1), UserData!$D$4=-1)</f>
        <v>1</v>
      </c>
      <c r="AK853">
        <f>IF(UserData!$D$2 &lt;&gt; -1, 1 -MIN(1, ABS(C853 - (UserData!$D$2+UserData!$D$3) / 2) / ABS(UserData!$D$2- (UserData!$D$2+UserData!$D$3) / 2 )), 1)</f>
        <v>0.22316409530531756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1</v>
      </c>
      <c r="AQ853" t="b">
        <f>OR(H853&lt;=UserData!$D$14, UserData!$D$14=-1)</f>
        <v>1</v>
      </c>
      <c r="AR853" t="b">
        <f>OR(AH853&lt;=UserData!$D$13, UserData!$D$13=-1)</f>
        <v>1</v>
      </c>
      <c r="AS853" t="b">
        <f>AND(AQ853=TRUE,OR(I853=UserData!$D$15, UserData!$D$15=-1, UserData!$D$15=1))</f>
        <v>1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1</v>
      </c>
      <c r="AY853" t="b">
        <f>AND(OR(P853&gt;=UserData!$D$21, UserData!$D$21=-1), OR(P853&lt;UserData!$D$22, UserData!$D$22=-1))</f>
        <v>1</v>
      </c>
      <c r="AZ853" t="b">
        <f>OR(Q853&lt;&gt;UserData!$D$24,UserData!$D$24=-1,UserData!$D$24=0)</f>
        <v>1</v>
      </c>
      <c r="BA853" s="12" t="b">
        <f>OR(R853=UserData!$D$23,UserData!$D$23=-1)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IF(AK853&gt;0, AJ853 * UserData!$D$35/2 + AK853 * UserData!$D$35/2 + COUNTIF(AL853:AO853,TRUE)/4 * UserData!$D$36 + COUNTIF(AP853:AS853,TRUE)/4 * UserData!$D$37 + COUNTIF(AT853:AW853,TRUE)/4 * UserData!$D$38 + COUNTIF(AX853:BA853,TRUE)/4 * UserData!$D$39 + COUNTIF(BB853:BL853,TRUE) * UserData!$D$40, 0)</f>
        <v>28.057910238263293</v>
      </c>
    </row>
    <row r="854" spans="1:66" x14ac:dyDescent="0.25">
      <c r="A854">
        <v>514</v>
      </c>
      <c r="B854" s="3">
        <v>2</v>
      </c>
      <c r="C854" s="28">
        <v>72960.53467446423</v>
      </c>
      <c r="D854">
        <v>45</v>
      </c>
      <c r="E854">
        <v>30</v>
      </c>
      <c r="F854">
        <v>6</v>
      </c>
      <c r="G854">
        <v>4.224971</v>
      </c>
      <c r="H854">
        <v>20</v>
      </c>
      <c r="I854">
        <v>1</v>
      </c>
      <c r="J854">
        <v>1</v>
      </c>
      <c r="K854">
        <v>1</v>
      </c>
      <c r="L854">
        <v>1</v>
      </c>
      <c r="M854">
        <v>1</v>
      </c>
      <c r="N854">
        <v>0</v>
      </c>
      <c r="O854">
        <v>5</v>
      </c>
      <c r="P854">
        <v>3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0</v>
      </c>
      <c r="AE854">
        <v>9</v>
      </c>
      <c r="AF854">
        <v>36</v>
      </c>
      <c r="AG854">
        <v>42</v>
      </c>
      <c r="AH854">
        <v>9</v>
      </c>
      <c r="AJ854" t="b">
        <f>OR(AND(B854=1,UserData!$D$4=1), AND(B854=2,UserData!$D$5=1), AND(B854=3,UserData!$D$6=1), UserData!$D$4=-1)</f>
        <v>1</v>
      </c>
      <c r="AK854">
        <f>IF(UserData!$D$2 &lt;&gt; -1, 1 -MIN(1, ABS(C854 - (UserData!$D$2+UserData!$D$3) / 2) / ABS(UserData!$D$2- (UserData!$D$2+UserData!$D$3) / 2 )), 1)</f>
        <v>0.22316409530531756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1</v>
      </c>
      <c r="AQ854" t="b">
        <f>OR(H854&lt;=UserData!$D$14, UserData!$D$14=-1)</f>
        <v>1</v>
      </c>
      <c r="AR854" t="b">
        <f>OR(AH854&lt;=UserData!$D$13, UserData!$D$13=-1)</f>
        <v>1</v>
      </c>
      <c r="AS854" t="b">
        <f>AND(AQ854=TRUE,OR(I854=UserData!$D$15, UserData!$D$15=-1, UserData!$D$15=1))</f>
        <v>1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1</v>
      </c>
      <c r="AY854" t="b">
        <f>AND(OR(P854&gt;=UserData!$D$21, UserData!$D$21=-1), OR(P854&lt;UserData!$D$22, UserData!$D$22=-1))</f>
        <v>1</v>
      </c>
      <c r="AZ854" t="b">
        <f>OR(Q854&lt;&gt;UserData!$D$24,UserData!$D$24=-1,UserData!$D$24=0)</f>
        <v>1</v>
      </c>
      <c r="BA854" s="12" t="b">
        <f>OR(R854=UserData!$D$23,UserData!$D$23=-1)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IF(AK854&gt;0, AJ854 * UserData!$D$35/2 + AK854 * UserData!$D$35/2 + COUNTIF(AL854:AO854,TRUE)/4 * UserData!$D$36 + COUNTIF(AP854:AS854,TRUE)/4 * UserData!$D$37 + COUNTIF(AT854:AW854,TRUE)/4 * UserData!$D$38 + COUNTIF(AX854:BA854,TRUE)/4 * UserData!$D$39 + COUNTIF(BB854:BL854,TRUE) * UserData!$D$40, 0)</f>
        <v>28.057910238263293</v>
      </c>
    </row>
    <row r="855" spans="1:66" x14ac:dyDescent="0.25">
      <c r="A855">
        <v>1023</v>
      </c>
      <c r="B855" s="3">
        <v>2</v>
      </c>
      <c r="C855" s="28">
        <v>72960.53467446423</v>
      </c>
      <c r="D855">
        <v>45</v>
      </c>
      <c r="E855">
        <v>28</v>
      </c>
      <c r="F855">
        <v>8</v>
      </c>
      <c r="G855">
        <v>17.111940000000001</v>
      </c>
      <c r="H855">
        <v>20</v>
      </c>
      <c r="I855">
        <v>0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14</v>
      </c>
      <c r="P855">
        <v>3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9</v>
      </c>
      <c r="AF855">
        <v>73</v>
      </c>
      <c r="AG855">
        <v>41</v>
      </c>
      <c r="AH855">
        <v>14</v>
      </c>
      <c r="AJ855" t="b">
        <f>OR(AND(B855=1,UserData!$D$4=1), AND(B855=2,UserData!$D$5=1), AND(B855=3,UserData!$D$6=1), UserData!$D$4=-1)</f>
        <v>1</v>
      </c>
      <c r="AK855">
        <f>IF(UserData!$D$2 &lt;&gt; -1, 1 -MIN(1, ABS(C855 - (UserData!$D$2+UserData!$D$3) / 2) / ABS(UserData!$D$2- (UserData!$D$2+UserData!$D$3) / 2 )), 1)</f>
        <v>0.22316409530531756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OR(AH855&lt;=UserData!$D$13, UserData!$D$13=-1)</f>
        <v>0</v>
      </c>
      <c r="AS855" t="b">
        <f>AND(AQ855=TRUE,OR(I855=UserData!$D$15, UserData!$D$15=-1, UserData!$D$15=1))</f>
        <v>1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1</v>
      </c>
      <c r="AZ855" t="b">
        <f>OR(Q855&lt;&gt;UserData!$D$24,UserData!$D$24=-1,UserData!$D$24=0)</f>
        <v>1</v>
      </c>
      <c r="BA855" s="12" t="b">
        <f>OR(R855=UserData!$D$23,UserData!$D$23=-1)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IF(AK855&gt;0, AJ855 * UserData!$D$35/2 + AK855 * UserData!$D$35/2 + COUNTIF(AL855:AO855,TRUE)/4 * UserData!$D$36 + COUNTIF(AP855:AS855,TRUE)/4 * UserData!$D$37 + COUNTIF(AT855:AW855,TRUE)/4 * UserData!$D$38 + COUNTIF(AX855:BA855,TRUE)/4 * UserData!$D$39 + COUNTIF(BB855:BL855,TRUE) * UserData!$D$40, 0)</f>
        <v>25.557910238263293</v>
      </c>
    </row>
    <row r="856" spans="1:66" x14ac:dyDescent="0.25">
      <c r="A856">
        <v>382</v>
      </c>
      <c r="B856" s="3">
        <v>2</v>
      </c>
      <c r="C856" s="28">
        <v>73384.346959749731</v>
      </c>
      <c r="D856">
        <v>44</v>
      </c>
      <c r="E856">
        <v>29</v>
      </c>
      <c r="F856">
        <v>6</v>
      </c>
      <c r="G856">
        <v>6.5687889999999998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1</v>
      </c>
      <c r="N856">
        <v>0</v>
      </c>
      <c r="O856">
        <v>9</v>
      </c>
      <c r="P856">
        <v>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4</v>
      </c>
      <c r="AD856">
        <v>1</v>
      </c>
      <c r="AE856">
        <v>9</v>
      </c>
      <c r="AF856">
        <v>21</v>
      </c>
      <c r="AG856">
        <v>23</v>
      </c>
      <c r="AH856">
        <v>6.8</v>
      </c>
      <c r="AJ856" t="b">
        <f>OR(AND(B856=1,UserData!$D$4=1), AND(B856=2,UserData!$D$5=1), AND(B856=3,UserData!$D$6=1), UserData!$D$4=-1)</f>
        <v>1</v>
      </c>
      <c r="AK856">
        <f>IF(UserData!$D$2 &lt;&gt; -1, 1 -MIN(1, ABS(C856 - (UserData!$D$2+UserData!$D$3) / 2) / ABS(UserData!$D$2- (UserData!$D$2+UserData!$D$3) / 2 )), 1)</f>
        <v>0.225365694692781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1</v>
      </c>
      <c r="AQ856" t="b">
        <f>OR(H856&lt;=UserData!$D$14, UserData!$D$14=-1)</f>
        <v>1</v>
      </c>
      <c r="AR856" t="b">
        <f>OR(AH856&lt;=UserData!$D$13, UserData!$D$13=-1)</f>
        <v>1</v>
      </c>
      <c r="AS856" t="b">
        <f>AND(AQ856=TRUE,OR(I856=UserData!$D$15, UserData!$D$15=-1, UserData!$D$15=1))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1</v>
      </c>
      <c r="AW856" t="b">
        <f>OR(N856=UserData!$D$16, UserData!$D$16=-1)</f>
        <v>1</v>
      </c>
      <c r="AX856" t="b">
        <f>OR(O856&gt;=UserData!$D$20, UserData!$D$20=-1)</f>
        <v>1</v>
      </c>
      <c r="AY856" t="b">
        <f>AND(OR(P856&gt;=UserData!$D$21, UserData!$D$21=-1), OR(P856&lt;UserData!$D$22, UserData!$D$22=-1))</f>
        <v>1</v>
      </c>
      <c r="AZ856" t="b">
        <f>OR(Q856&lt;&gt;UserData!$D$24,UserData!$D$24=-1,UserData!$D$24=0)</f>
        <v>1</v>
      </c>
      <c r="BA856" s="12" t="b">
        <f>OR(R856=UserData!$D$23,UserData!$D$23=-1)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IF(AK856&gt;0, AJ856 * UserData!$D$35/2 + AK856 * UserData!$D$35/2 + COUNTIF(AL856:AO856,TRUE)/4 * UserData!$D$36 + COUNTIF(AP856:AS856,TRUE)/4 * UserData!$D$37 + COUNTIF(AT856:AW856,TRUE)/4 * UserData!$D$38 + COUNTIF(AX856:BA856,TRUE)/4 * UserData!$D$39 + COUNTIF(BB856:BL856,TRUE) * UserData!$D$40, 0)</f>
        <v>28.063414236731951</v>
      </c>
    </row>
    <row r="857" spans="1:66" x14ac:dyDescent="0.25">
      <c r="A857">
        <v>911</v>
      </c>
      <c r="B857" s="3">
        <v>2</v>
      </c>
      <c r="C857" s="28">
        <v>73501.2849848607</v>
      </c>
      <c r="D857">
        <v>41</v>
      </c>
      <c r="E857">
        <v>27</v>
      </c>
      <c r="F857">
        <v>5</v>
      </c>
      <c r="G857">
        <v>3.7842020000000001</v>
      </c>
      <c r="H857">
        <v>8</v>
      </c>
      <c r="I857">
        <v>1</v>
      </c>
      <c r="J857">
        <v>1</v>
      </c>
      <c r="K857">
        <v>1</v>
      </c>
      <c r="L857">
        <v>0</v>
      </c>
      <c r="M857">
        <v>0</v>
      </c>
      <c r="N857">
        <v>0</v>
      </c>
      <c r="O857">
        <v>5</v>
      </c>
      <c r="P857">
        <v>1</v>
      </c>
      <c r="Q857">
        <v>1</v>
      </c>
      <c r="R857">
        <v>0</v>
      </c>
      <c r="S857">
        <v>0</v>
      </c>
      <c r="T857">
        <v>0</v>
      </c>
      <c r="U857">
        <v>0</v>
      </c>
      <c r="V857">
        <v>1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4</v>
      </c>
      <c r="AD857">
        <v>0</v>
      </c>
      <c r="AE857">
        <v>9</v>
      </c>
      <c r="AF857">
        <v>62</v>
      </c>
      <c r="AG857">
        <v>15</v>
      </c>
      <c r="AH857">
        <v>5.0999999999999996</v>
      </c>
      <c r="AJ857" t="b">
        <f>OR(AND(B857=1,UserData!$D$4=1), AND(B857=2,UserData!$D$5=1), AND(B857=3,UserData!$D$6=1), UserData!$D$4=-1)</f>
        <v>1</v>
      </c>
      <c r="AK857">
        <f>IF(UserData!$D$2 &lt;&gt; -1, 1 -MIN(1, ABS(C857 - (UserData!$D$2+UserData!$D$3) / 2) / ABS(UserData!$D$2- (UserData!$D$2+UserData!$D$3) / 2 )), 1)</f>
        <v>0.22597315864178391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OR(AH857&lt;=UserData!$D$13, UserData!$D$13=-1)</f>
        <v>1</v>
      </c>
      <c r="AS857" t="b">
        <f>AND(AQ857=TRUE,OR(I857=UserData!$D$15, UserData!$D$15=-1, UserData!$D$15=1))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1</v>
      </c>
      <c r="AW857" t="b">
        <f>OR(N857=UserData!$D$16, UserData!$D$16=-1)</f>
        <v>1</v>
      </c>
      <c r="AX857" t="b">
        <f>OR(O857&gt;=UserData!$D$20, UserData!$D$20=-1)</f>
        <v>1</v>
      </c>
      <c r="AY857" t="b">
        <f>AND(OR(P857&gt;=UserData!$D$21, UserData!$D$21=-1), OR(P857&lt;UserData!$D$22, UserData!$D$22=-1))</f>
        <v>1</v>
      </c>
      <c r="AZ857" t="b">
        <f>OR(Q857&lt;&gt;UserData!$D$24,UserData!$D$24=-1,UserData!$D$24=0)</f>
        <v>1</v>
      </c>
      <c r="BA857" s="12" t="b">
        <f>OR(R857=UserData!$D$23,UserData!$D$23=-1)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IF(AK857&gt;0, AJ857 * UserData!$D$35/2 + AK857 * UserData!$D$35/2 + COUNTIF(AL857:AO857,TRUE)/4 * UserData!$D$36 + COUNTIF(AP857:AS857,TRUE)/4 * UserData!$D$37 + COUNTIF(AT857:AW857,TRUE)/4 * UserData!$D$38 + COUNTIF(AX857:BA857,TRUE)/4 * UserData!$D$39 + COUNTIF(BB857:BL857,TRUE) * UserData!$D$40, 0)</f>
        <v>28.064932896604461</v>
      </c>
    </row>
    <row r="858" spans="1:66" x14ac:dyDescent="0.25">
      <c r="A858">
        <v>823</v>
      </c>
      <c r="B858" s="3">
        <v>2</v>
      </c>
      <c r="C858" s="28">
        <v>73589.692949628341</v>
      </c>
      <c r="D858">
        <v>44</v>
      </c>
      <c r="E858">
        <v>27</v>
      </c>
      <c r="F858">
        <v>6</v>
      </c>
      <c r="G858">
        <v>18.61937</v>
      </c>
      <c r="H858">
        <v>10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4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11</v>
      </c>
      <c r="AF858">
        <v>58</v>
      </c>
      <c r="AG858">
        <v>31</v>
      </c>
      <c r="AH858">
        <v>16</v>
      </c>
      <c r="AJ858" t="b">
        <f>OR(AND(B858=1,UserData!$D$4=1), AND(B858=2,UserData!$D$5=1), AND(B858=3,UserData!$D$6=1), UserData!$D$4=-1)</f>
        <v>1</v>
      </c>
      <c r="AK858">
        <f>IF(UserData!$D$2 &lt;&gt; -1, 1 -MIN(1, ABS(C858 - (UserData!$D$2+UserData!$D$3) / 2) / ABS(UserData!$D$2- (UserData!$D$2+UserData!$D$3) / 2 )), 1)</f>
        <v>0.22643241602491582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OR(AH858&lt;=UserData!$D$13, UserData!$D$13=-1)</f>
        <v>0</v>
      </c>
      <c r="AS858" t="b">
        <f>AND(AQ858=TRUE,OR(I858=UserData!$D$15, UserData!$D$15=-1, UserData!$D$15=1))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1</v>
      </c>
      <c r="AW858" t="b">
        <f>OR(N858=UserData!$D$16, UserData!$D$16=-1)</f>
        <v>1</v>
      </c>
      <c r="AX858" t="b">
        <f>OR(O858&gt;=UserData!$D$20, UserData!$D$20=-1)</f>
        <v>1</v>
      </c>
      <c r="AY858" t="b">
        <f>AND(OR(P858&gt;=UserData!$D$21, UserData!$D$21=-1), OR(P858&lt;UserData!$D$22, UserData!$D$22=-1))</f>
        <v>1</v>
      </c>
      <c r="AZ858" t="b">
        <f>OR(Q858&lt;&gt;UserData!$D$24,UserData!$D$24=-1,UserData!$D$24=0)</f>
        <v>1</v>
      </c>
      <c r="BA858" s="12" t="b">
        <f>OR(R858=UserData!$D$23,UserData!$D$23=-1)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IF(AK858&gt;0, AJ858 * UserData!$D$35/2 + AK858 * UserData!$D$35/2 + COUNTIF(AL858:AO858,TRUE)/4 * UserData!$D$36 + COUNTIF(AP858:AS858,TRUE)/4 * UserData!$D$37 + COUNTIF(AT858:AW858,TRUE)/4 * UserData!$D$38 + COUNTIF(AX858:BA858,TRUE)/4 * UserData!$D$39 + COUNTIF(BB858:BL858,TRUE) * UserData!$D$40, 0)</f>
        <v>25.56608104006229</v>
      </c>
    </row>
    <row r="859" spans="1:66" x14ac:dyDescent="0.25">
      <c r="A859">
        <v>633</v>
      </c>
      <c r="B859" s="3">
        <v>2</v>
      </c>
      <c r="C859" s="28">
        <v>73767.641024415338</v>
      </c>
      <c r="D859">
        <v>42</v>
      </c>
      <c r="E859">
        <v>28</v>
      </c>
      <c r="F859">
        <v>5</v>
      </c>
      <c r="G859">
        <v>0.83686199999999999</v>
      </c>
      <c r="H859">
        <v>5</v>
      </c>
      <c r="I859">
        <v>1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9</v>
      </c>
      <c r="P859">
        <v>1</v>
      </c>
      <c r="Q859">
        <v>1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9</v>
      </c>
      <c r="AF859">
        <v>45</v>
      </c>
      <c r="AG859">
        <v>26</v>
      </c>
      <c r="AH859">
        <v>11</v>
      </c>
      <c r="AJ859" t="b">
        <f>OR(AND(B859=1,UserData!$D$4=1), AND(B859=2,UserData!$D$5=1), AND(B859=3,UserData!$D$6=1), UserData!$D$4=-1)</f>
        <v>1</v>
      </c>
      <c r="AK859">
        <f>IF(UserData!$D$2 &lt;&gt; -1, 1 -MIN(1, ABS(C859 - (UserData!$D$2+UserData!$D$3) / 2) / ABS(UserData!$D$2- (UserData!$D$2+UserData!$D$3) / 2 )), 1)</f>
        <v>0.22735681200411073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OR(AH859&lt;=UserData!$D$13, UserData!$D$13=-1)</f>
        <v>0</v>
      </c>
      <c r="AS859" t="b">
        <f>AND(AQ859=TRUE,OR(I859=UserData!$D$15, UserData!$D$15=-1, UserData!$D$15=1))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1</v>
      </c>
      <c r="AW859" t="b">
        <f>OR(N859=UserData!$D$16, UserData!$D$16=-1)</f>
        <v>1</v>
      </c>
      <c r="AX859" t="b">
        <f>OR(O859&gt;=UserData!$D$20, UserData!$D$20=-1)</f>
        <v>1</v>
      </c>
      <c r="AY859" t="b">
        <f>AND(OR(P859&gt;=UserData!$D$21, UserData!$D$21=-1), OR(P859&lt;UserData!$D$22, UserData!$D$22=-1))</f>
        <v>1</v>
      </c>
      <c r="AZ859" t="b">
        <f>OR(Q859&lt;&gt;UserData!$D$24,UserData!$D$24=-1,UserData!$D$24=0)</f>
        <v>1</v>
      </c>
      <c r="BA859" s="12" t="b">
        <f>OR(R859=UserData!$D$23,UserData!$D$23=-1)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IF(AK859&gt;0, AJ859 * UserData!$D$35/2 + AK859 * UserData!$D$35/2 + COUNTIF(AL859:AO859,TRUE)/4 * UserData!$D$36 + COUNTIF(AP859:AS859,TRUE)/4 * UserData!$D$37 + COUNTIF(AT859:AW859,TRUE)/4 * UserData!$D$38 + COUNTIF(AX859:BA859,TRUE)/4 * UserData!$D$39 + COUNTIF(BB859:BL859,TRUE) * UserData!$D$40, 0)</f>
        <v>26.818392030010276</v>
      </c>
    </row>
    <row r="860" spans="1:66" x14ac:dyDescent="0.25">
      <c r="A860">
        <v>524</v>
      </c>
      <c r="B860" s="3">
        <v>2</v>
      </c>
      <c r="C860" s="28">
        <v>74218.247413991558</v>
      </c>
      <c r="D860">
        <v>43</v>
      </c>
      <c r="E860">
        <v>31</v>
      </c>
      <c r="F860">
        <v>6</v>
      </c>
      <c r="G860">
        <v>8.5157579999999999</v>
      </c>
      <c r="H860">
        <v>20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3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1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4</v>
      </c>
      <c r="AD860">
        <v>0</v>
      </c>
      <c r="AE860">
        <v>6</v>
      </c>
      <c r="AF860">
        <v>37</v>
      </c>
      <c r="AG860">
        <v>19</v>
      </c>
      <c r="AH860">
        <v>4</v>
      </c>
      <c r="AJ860" t="b">
        <f>OR(AND(B860=1,UserData!$D$4=1), AND(B860=2,UserData!$D$5=1), AND(B860=3,UserData!$D$6=1), UserData!$D$4=-1)</f>
        <v>1</v>
      </c>
      <c r="AK860">
        <f>IF(UserData!$D$2 &lt;&gt; -1, 1 -MIN(1, ABS(C860 - (UserData!$D$2+UserData!$D$3) / 2) / ABS(UserData!$D$2- (UserData!$D$2+UserData!$D$3) / 2 )), 1)</f>
        <v>0.22969760009761742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1</v>
      </c>
      <c r="AQ860" t="b">
        <f>OR(H860&lt;=UserData!$D$14, UserData!$D$14=-1)</f>
        <v>1</v>
      </c>
      <c r="AR860" t="b">
        <f>OR(AH860&lt;=UserData!$D$13, UserData!$D$13=-1)</f>
        <v>1</v>
      </c>
      <c r="AS860" t="b">
        <f>AND(AQ860=TRUE,OR(I860=UserData!$D$15, UserData!$D$15=-1, UserData!$D$15=1))</f>
        <v>1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1</v>
      </c>
      <c r="AY860" t="b">
        <f>AND(OR(P860&gt;=UserData!$D$21, UserData!$D$21=-1), OR(P860&lt;UserData!$D$22, UserData!$D$22=-1))</f>
        <v>1</v>
      </c>
      <c r="AZ860" t="b">
        <f>OR(Q860&lt;&gt;UserData!$D$24,UserData!$D$24=-1,UserData!$D$24=0)</f>
        <v>1</v>
      </c>
      <c r="BA860" s="12" t="b">
        <f>OR(R860=UserData!$D$23,UserData!$D$23=-1)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IF(AK860&gt;0, AJ860 * UserData!$D$35/2 + AK860 * UserData!$D$35/2 + COUNTIF(AL860:AO860,TRUE)/4 * UserData!$D$36 + COUNTIF(AP860:AS860,TRUE)/4 * UserData!$D$37 + COUNTIF(AT860:AW860,TRUE)/4 * UserData!$D$38 + COUNTIF(AX860:BA860,TRUE)/4 * UserData!$D$39 + COUNTIF(BB860:BL860,TRUE) * UserData!$D$40, 0)</f>
        <v>28.074244000244043</v>
      </c>
    </row>
    <row r="861" spans="1:66" x14ac:dyDescent="0.25">
      <c r="A861">
        <v>627</v>
      </c>
      <c r="B861" s="3">
        <v>2</v>
      </c>
      <c r="C861" s="28">
        <v>74218.348049125052</v>
      </c>
      <c r="D861">
        <v>45</v>
      </c>
      <c r="E861">
        <v>29</v>
      </c>
      <c r="F861">
        <v>6</v>
      </c>
      <c r="G861">
        <v>0.77411799999999997</v>
      </c>
      <c r="H861">
        <v>13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5</v>
      </c>
      <c r="P861">
        <v>4</v>
      </c>
      <c r="Q861">
        <v>0</v>
      </c>
      <c r="R861">
        <v>0</v>
      </c>
      <c r="S861">
        <v>0</v>
      </c>
      <c r="T861">
        <v>0</v>
      </c>
      <c r="U861">
        <v>1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3</v>
      </c>
      <c r="AD861">
        <v>0</v>
      </c>
      <c r="AE861">
        <v>10</v>
      </c>
      <c r="AF861">
        <v>45</v>
      </c>
      <c r="AG861">
        <v>26</v>
      </c>
      <c r="AH861">
        <v>11</v>
      </c>
      <c r="AJ861" t="b">
        <f>OR(AND(B861=1,UserData!$D$4=1), AND(B861=2,UserData!$D$5=1), AND(B861=3,UserData!$D$6=1), UserData!$D$4=-1)</f>
        <v>1</v>
      </c>
      <c r="AK861">
        <f>IF(UserData!$D$2 &lt;&gt; -1, 1 -MIN(1, ABS(C861 - (UserData!$D$2+UserData!$D$3) / 2) / ABS(UserData!$D$2- (UserData!$D$2+UserData!$D$3) / 2 )), 1)</f>
        <v>0.22969812287210034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1</v>
      </c>
      <c r="AQ861" t="b">
        <f>OR(H861&lt;=UserData!$D$14, UserData!$D$14=-1)</f>
        <v>1</v>
      </c>
      <c r="AR861" t="b">
        <f>OR(AH861&lt;=UserData!$D$13, UserData!$D$13=-1)</f>
        <v>0</v>
      </c>
      <c r="AS861" t="b">
        <f>AND(AQ861=TRUE,OR(I861=UserData!$D$15, UserData!$D$15=-1, UserData!$D$15=1))</f>
        <v>1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1</v>
      </c>
      <c r="AY861" t="b">
        <f>AND(OR(P861&gt;=UserData!$D$21, UserData!$D$21=-1), OR(P861&lt;UserData!$D$22, UserData!$D$22=-1))</f>
        <v>1</v>
      </c>
      <c r="AZ861" t="b">
        <f>OR(Q861&lt;&gt;UserData!$D$24,UserData!$D$24=-1,UserData!$D$24=0)</f>
        <v>1</v>
      </c>
      <c r="BA861" s="12" t="b">
        <f>OR(R861=UserData!$D$23,UserData!$D$23=-1)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IF(AK861&gt;0, AJ861 * UserData!$D$35/2 + AK861 * UserData!$D$35/2 + COUNTIF(AL861:AO861,TRUE)/4 * UserData!$D$36 + COUNTIF(AP861:AS861,TRUE)/4 * UserData!$D$37 + COUNTIF(AT861:AW861,TRUE)/4 * UserData!$D$38 + COUNTIF(AX861:BA861,TRUE)/4 * UserData!$D$39 + COUNTIF(BB861:BL861,TRUE) * UserData!$D$40, 0)</f>
        <v>26.824245307180249</v>
      </c>
    </row>
    <row r="862" spans="1:66" x14ac:dyDescent="0.25">
      <c r="A862">
        <v>266</v>
      </c>
      <c r="B862" s="3">
        <v>2</v>
      </c>
      <c r="C862" s="28">
        <v>74218.348049125052</v>
      </c>
      <c r="D862">
        <v>45</v>
      </c>
      <c r="E862">
        <v>30</v>
      </c>
      <c r="F862">
        <v>6</v>
      </c>
      <c r="G862">
        <v>10.12499</v>
      </c>
      <c r="H862">
        <v>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5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0</v>
      </c>
      <c r="AE862">
        <v>9</v>
      </c>
      <c r="AF862">
        <v>17</v>
      </c>
      <c r="AG862">
        <v>11</v>
      </c>
      <c r="AH862">
        <v>0.7</v>
      </c>
      <c r="AJ862" t="b">
        <f>OR(AND(B862=1,UserData!$D$4=1), AND(B862=2,UserData!$D$5=1), AND(B862=3,UserData!$D$6=1), UserData!$D$4=-1)</f>
        <v>1</v>
      </c>
      <c r="AK862">
        <f>IF(UserData!$D$2 &lt;&gt; -1, 1 -MIN(1, ABS(C862 - (UserData!$D$2+UserData!$D$3) / 2) / ABS(UserData!$D$2- (UserData!$D$2+UserData!$D$3) / 2 )), 1)</f>
        <v>0.22969812287210034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UserData!$D$15=1))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1</v>
      </c>
      <c r="AW862" t="b">
        <f>OR(N862=UserData!$D$16, UserData!$D$16=-1)</f>
        <v>1</v>
      </c>
      <c r="AX862" t="b">
        <f>OR(O862&gt;=UserData!$D$20, UserData!$D$20=-1)</f>
        <v>1</v>
      </c>
      <c r="AY862" t="b">
        <f>AND(OR(P862&gt;=UserData!$D$21, UserData!$D$21=-1), OR(P862&lt;UserData!$D$22, UserData!$D$22=-1))</f>
        <v>1</v>
      </c>
      <c r="AZ862" t="b">
        <f>OR(Q862&lt;&gt;UserData!$D$24,UserData!$D$24=-1,UserData!$D$24=0)</f>
        <v>1</v>
      </c>
      <c r="BA862" s="12" t="b">
        <f>OR(R862=UserData!$D$23,UserData!$D$23=-1)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IF(AK862&gt;0, AJ862 * UserData!$D$35/2 + AK862 * UserData!$D$35/2 + COUNTIF(AL862:AO862,TRUE)/4 * UserData!$D$36 + COUNTIF(AP862:AS862,TRUE)/4 * UserData!$D$37 + COUNTIF(AT862:AW862,TRUE)/4 * UserData!$D$38 + COUNTIF(AX862:BA862,TRUE)/4 * UserData!$D$39 + COUNTIF(BB862:BL862,TRUE) * UserData!$D$40, 0)</f>
        <v>26.824245307180249</v>
      </c>
    </row>
    <row r="863" spans="1:66" x14ac:dyDescent="0.25">
      <c r="A863">
        <v>881</v>
      </c>
      <c r="B863" s="3">
        <v>2</v>
      </c>
      <c r="C863" s="28">
        <v>74218.348049125052</v>
      </c>
      <c r="D863">
        <v>45</v>
      </c>
      <c r="E863">
        <v>29</v>
      </c>
      <c r="F863">
        <v>6</v>
      </c>
      <c r="G863">
        <v>10.89897</v>
      </c>
      <c r="H863">
        <v>15</v>
      </c>
      <c r="I863">
        <v>1</v>
      </c>
      <c r="J863">
        <v>0</v>
      </c>
      <c r="K863">
        <v>1</v>
      </c>
      <c r="L863">
        <v>1</v>
      </c>
      <c r="M863">
        <v>0</v>
      </c>
      <c r="N863">
        <v>0</v>
      </c>
      <c r="O863">
        <v>5</v>
      </c>
      <c r="P863">
        <v>5</v>
      </c>
      <c r="Q863">
        <v>0</v>
      </c>
      <c r="R863">
        <v>1</v>
      </c>
      <c r="S863">
        <v>1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0</v>
      </c>
      <c r="AE863">
        <v>10</v>
      </c>
      <c r="AF863">
        <v>61</v>
      </c>
      <c r="AG863">
        <v>16</v>
      </c>
      <c r="AH863">
        <v>3.8</v>
      </c>
      <c r="AJ863" t="b">
        <f>OR(AND(B863=1,UserData!$D$4=1), AND(B863=2,UserData!$D$5=1), AND(B863=3,UserData!$D$6=1), UserData!$D$4=-1)</f>
        <v>1</v>
      </c>
      <c r="AK863">
        <f>IF(UserData!$D$2 &lt;&gt; -1, 1 -MIN(1, ABS(C863 - (UserData!$D$2+UserData!$D$3) / 2) / ABS(UserData!$D$2- (UserData!$D$2+UserData!$D$3) / 2 )), 1)</f>
        <v>0.22969812287210034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OR(AH863&lt;=UserData!$D$13, UserData!$D$13=-1)</f>
        <v>1</v>
      </c>
      <c r="AS863" t="b">
        <f>AND(AQ863=TRUE,OR(I863=UserData!$D$15, UserData!$D$15=-1, UserData!$D$15=1))</f>
        <v>1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1</v>
      </c>
      <c r="AY863" t="b">
        <f>AND(OR(P863&gt;=UserData!$D$21, UserData!$D$21=-1), OR(P863&lt;UserData!$D$22, UserData!$D$22=-1))</f>
        <v>1</v>
      </c>
      <c r="AZ863" t="b">
        <f>OR(Q863&lt;&gt;UserData!$D$24,UserData!$D$24=-1,UserData!$D$24=0)</f>
        <v>1</v>
      </c>
      <c r="BA863" s="12" t="b">
        <f>OR(R863=UserData!$D$23,UserData!$D$23=-1)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IF(AK863&gt;0, AJ863 * UserData!$D$35/2 + AK863 * UserData!$D$35/2 + COUNTIF(AL863:AO863,TRUE)/4 * UserData!$D$36 + COUNTIF(AP863:AS863,TRUE)/4 * UserData!$D$37 + COUNTIF(AT863:AW863,TRUE)/4 * UserData!$D$38 + COUNTIF(AX863:BA863,TRUE)/4 * UserData!$D$39 + COUNTIF(BB863:BL863,TRUE) * UserData!$D$40, 0)</f>
        <v>26.824245307180249</v>
      </c>
    </row>
    <row r="864" spans="1:66" x14ac:dyDescent="0.25">
      <c r="A864">
        <v>1102</v>
      </c>
      <c r="B864" s="3">
        <v>2</v>
      </c>
      <c r="C864" s="28">
        <v>74927.863478377927</v>
      </c>
      <c r="D864">
        <v>41</v>
      </c>
      <c r="E864">
        <v>26</v>
      </c>
      <c r="F864">
        <v>5</v>
      </c>
      <c r="G864">
        <v>1.3049599999999999</v>
      </c>
      <c r="H864">
        <v>15</v>
      </c>
      <c r="I864">
        <v>1</v>
      </c>
      <c r="J864">
        <v>1</v>
      </c>
      <c r="K864">
        <v>0</v>
      </c>
      <c r="L864">
        <v>1</v>
      </c>
      <c r="M864">
        <v>1</v>
      </c>
      <c r="N864">
        <v>0</v>
      </c>
      <c r="O864">
        <v>5</v>
      </c>
      <c r="P864">
        <v>3</v>
      </c>
      <c r="Q864">
        <v>0</v>
      </c>
      <c r="R864">
        <v>0</v>
      </c>
      <c r="S864">
        <v>0</v>
      </c>
      <c r="T864">
        <v>0</v>
      </c>
      <c r="U864">
        <v>1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3</v>
      </c>
      <c r="AD864">
        <v>0</v>
      </c>
      <c r="AE864">
        <v>10</v>
      </c>
      <c r="AF864">
        <v>80</v>
      </c>
      <c r="AG864">
        <v>20</v>
      </c>
      <c r="AH864">
        <v>5.5</v>
      </c>
      <c r="AJ864" t="b">
        <f>OR(AND(B864=1,UserData!$D$4=1), AND(B864=2,UserData!$D$5=1), AND(B864=3,UserData!$D$6=1), UserData!$D$4=-1)</f>
        <v>1</v>
      </c>
      <c r="AK864">
        <f>IF(UserData!$D$2 &lt;&gt; -1, 1 -MIN(1, ABS(C864 - (UserData!$D$2+UserData!$D$3) / 2) / ABS(UserData!$D$2- (UserData!$D$2+UserData!$D$3) / 2 )), 1)</f>
        <v>0.23338387901620727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1</v>
      </c>
      <c r="AQ864" t="b">
        <f>OR(H864&lt;=UserData!$D$14, UserData!$D$14=-1)</f>
        <v>1</v>
      </c>
      <c r="AR864" t="b">
        <f>OR(AH864&lt;=UserData!$D$13, UserData!$D$13=-1)</f>
        <v>1</v>
      </c>
      <c r="AS864" t="b">
        <f>AND(AQ864=TRUE,OR(I864=UserData!$D$15, UserData!$D$15=-1, UserData!$D$15=1))</f>
        <v>1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1</v>
      </c>
      <c r="AY864" t="b">
        <f>AND(OR(P864&gt;=UserData!$D$21, UserData!$D$21=-1), OR(P864&lt;UserData!$D$22, UserData!$D$22=-1))</f>
        <v>1</v>
      </c>
      <c r="AZ864" t="b">
        <f>OR(Q864&lt;&gt;UserData!$D$24,UserData!$D$24=-1,UserData!$D$24=0)</f>
        <v>1</v>
      </c>
      <c r="BA864" s="12" t="b">
        <f>OR(R864=UserData!$D$23,UserData!$D$23=-1)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IF(AK864&gt;0, AJ864 * UserData!$D$35/2 + AK864 * UserData!$D$35/2 + COUNTIF(AL864:AO864,TRUE)/4 * UserData!$D$36 + COUNTIF(AP864:AS864,TRUE)/4 * UserData!$D$37 + COUNTIF(AT864:AW864,TRUE)/4 * UserData!$D$38 + COUNTIF(AX864:BA864,TRUE)/4 * UserData!$D$39 + COUNTIF(BB864:BL864,TRUE) * UserData!$D$40, 0)</f>
        <v>28.083459697540519</v>
      </c>
    </row>
    <row r="865" spans="1:66" x14ac:dyDescent="0.25">
      <c r="A865">
        <v>907</v>
      </c>
      <c r="B865" s="3">
        <v>2</v>
      </c>
      <c r="C865" s="28">
        <v>75476.161423785874</v>
      </c>
      <c r="D865">
        <v>45</v>
      </c>
      <c r="E865">
        <v>20</v>
      </c>
      <c r="F865">
        <v>13</v>
      </c>
      <c r="G865">
        <v>3.17713</v>
      </c>
      <c r="H865">
        <v>15</v>
      </c>
      <c r="I865">
        <v>1</v>
      </c>
      <c r="J865">
        <v>1</v>
      </c>
      <c r="K865">
        <v>0</v>
      </c>
      <c r="L865">
        <v>1</v>
      </c>
      <c r="M865">
        <v>1</v>
      </c>
      <c r="N865">
        <v>0</v>
      </c>
      <c r="O865">
        <v>5</v>
      </c>
      <c r="P865">
        <v>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0</v>
      </c>
      <c r="AE865">
        <v>12</v>
      </c>
      <c r="AF865">
        <v>62</v>
      </c>
      <c r="AG865">
        <v>15</v>
      </c>
      <c r="AH865">
        <v>5.0999999999999996</v>
      </c>
      <c r="AJ865" t="b">
        <f>OR(AND(B865=1,UserData!$D$4=1), AND(B865=2,UserData!$D$5=1), AND(B865=3,UserData!$D$6=1), UserData!$D$4=-1)</f>
        <v>1</v>
      </c>
      <c r="AK865">
        <f>IF(UserData!$D$2 &lt;&gt; -1, 1 -MIN(1, ABS(C865 - (UserData!$D$2+UserData!$D$3) / 2) / ABS(UserData!$D$2- (UserData!$D$2+UserData!$D$3) / 2 )), 1)</f>
        <v>0.23623215043888313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1</v>
      </c>
      <c r="AQ865" t="b">
        <f>OR(H865&lt;=UserData!$D$14, UserData!$D$14=-1)</f>
        <v>1</v>
      </c>
      <c r="AR865" t="b">
        <f>OR(AH865&lt;=UserData!$D$13, UserData!$D$13=-1)</f>
        <v>1</v>
      </c>
      <c r="AS865" t="b">
        <f>AND(AQ865=TRUE,OR(I865=UserData!$D$15, UserData!$D$15=-1, UserData!$D$15=1))</f>
        <v>1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1</v>
      </c>
      <c r="AY865" t="b">
        <f>AND(OR(P865&gt;=UserData!$D$21, UserData!$D$21=-1), OR(P865&lt;UserData!$D$22, UserData!$D$22=-1))</f>
        <v>1</v>
      </c>
      <c r="AZ865" t="b">
        <f>OR(Q865&lt;&gt;UserData!$D$24,UserData!$D$24=-1,UserData!$D$24=0)</f>
        <v>1</v>
      </c>
      <c r="BA865" s="12" t="b">
        <f>OR(R865=UserData!$D$23,UserData!$D$23=-1)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IF(AK865&gt;0, AJ865 * UserData!$D$35/2 + AK865 * UserData!$D$35/2 + COUNTIF(AL865:AO865,TRUE)/4 * UserData!$D$36 + COUNTIF(AP865:AS865,TRUE)/4 * UserData!$D$37 + COUNTIF(AT865:AW865,TRUE)/4 * UserData!$D$38 + COUNTIF(AX865:BA865,TRUE)/4 * UserData!$D$39 + COUNTIF(BB865:BL865,TRUE) * UserData!$D$40, 0)</f>
        <v>28.090580376097208</v>
      </c>
    </row>
    <row r="866" spans="1:66" x14ac:dyDescent="0.25">
      <c r="A866">
        <v>832</v>
      </c>
      <c r="B866" s="3">
        <v>2</v>
      </c>
      <c r="C866" s="28">
        <v>75476.27463831105</v>
      </c>
      <c r="D866">
        <v>54</v>
      </c>
      <c r="E866">
        <v>31</v>
      </c>
      <c r="F866">
        <v>8</v>
      </c>
      <c r="G866">
        <v>18.298780000000001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1</v>
      </c>
      <c r="N866">
        <v>0</v>
      </c>
      <c r="O866">
        <v>17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15</v>
      </c>
      <c r="AF866">
        <v>58</v>
      </c>
      <c r="AG866">
        <v>31</v>
      </c>
      <c r="AH866">
        <v>16</v>
      </c>
      <c r="AJ866" t="b">
        <f>OR(AND(B866=1,UserData!$D$4=1), AND(B866=2,UserData!$D$5=1), AND(B866=3,UserData!$D$6=1), UserData!$D$4=-1)</f>
        <v>1</v>
      </c>
      <c r="AK866">
        <f>IF(UserData!$D$2 &lt;&gt; -1, 1 -MIN(1, ABS(C866 - (UserData!$D$2+UserData!$D$3) / 2) / ABS(UserData!$D$2- (UserData!$D$2+UserData!$D$3) / 2 )), 1)</f>
        <v>0.23623273856017635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OR(AH866&lt;=UserData!$D$13, UserData!$D$13=-1)</f>
        <v>0</v>
      </c>
      <c r="AS866" t="b">
        <f>AND(AQ866=TRUE,OR(I866=UserData!$D$15, UserData!$D$15=-1, UserData!$D$15=1))</f>
        <v>1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1</v>
      </c>
      <c r="AZ866" t="b">
        <f>OR(Q866&lt;&gt;UserData!$D$24,UserData!$D$24=-1,UserData!$D$24=0)</f>
        <v>1</v>
      </c>
      <c r="BA866" s="12" t="b">
        <f>OR(R866=UserData!$D$23,UserData!$D$23=-1)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IF(AK866&gt;0, AJ866 * UserData!$D$35/2 + AK866 * UserData!$D$35/2 + COUNTIF(AL866:AO866,TRUE)/4 * UserData!$D$36 + COUNTIF(AP866:AS866,TRUE)/4 * UserData!$D$37 + COUNTIF(AT866:AW866,TRUE)/4 * UserData!$D$38 + COUNTIF(AX866:BA866,TRUE)/4 * UserData!$D$39 + COUNTIF(BB866:BL866,TRUE) * UserData!$D$40, 0)</f>
        <v>25.59058184640044</v>
      </c>
    </row>
    <row r="867" spans="1:66" x14ac:dyDescent="0.25">
      <c r="A867">
        <v>924</v>
      </c>
      <c r="B867" s="3">
        <v>2</v>
      </c>
      <c r="C867" s="28">
        <v>75476.350114661167</v>
      </c>
      <c r="D867">
        <v>40</v>
      </c>
      <c r="E867">
        <v>30</v>
      </c>
      <c r="F867">
        <v>5</v>
      </c>
      <c r="G867">
        <v>3.4819610000000001</v>
      </c>
      <c r="H867">
        <v>15</v>
      </c>
      <c r="I867">
        <v>1</v>
      </c>
      <c r="J867">
        <v>1</v>
      </c>
      <c r="K867">
        <v>1</v>
      </c>
      <c r="L867">
        <v>1</v>
      </c>
      <c r="M867">
        <v>1</v>
      </c>
      <c r="N867">
        <v>0</v>
      </c>
      <c r="O867">
        <v>5</v>
      </c>
      <c r="P867">
        <v>2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1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4</v>
      </c>
      <c r="AD867">
        <v>0</v>
      </c>
      <c r="AE867">
        <v>5</v>
      </c>
      <c r="AF867">
        <v>62</v>
      </c>
      <c r="AG867">
        <v>15</v>
      </c>
      <c r="AH867">
        <v>5.0999999999999996</v>
      </c>
      <c r="AJ867" t="b">
        <f>OR(AND(B867=1,UserData!$D$4=1), AND(B867=2,UserData!$D$5=1), AND(B867=3,UserData!$D$6=1), UserData!$D$4=-1)</f>
        <v>1</v>
      </c>
      <c r="AK867">
        <f>IF(UserData!$D$2 &lt;&gt; -1, 1 -MIN(1, ABS(C867 - (UserData!$D$2+UserData!$D$3) / 2) / ABS(UserData!$D$2- (UserData!$D$2+UserData!$D$3) / 2 )), 1)</f>
        <v>0.23623313064103824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OR(AH867&lt;=UserData!$D$13, UserData!$D$13=-1)</f>
        <v>1</v>
      </c>
      <c r="AS867" t="b">
        <f>AND(AQ867=TRUE,OR(I867=UserData!$D$15, UserData!$D$15=-1, UserData!$D$15=1))</f>
        <v>1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1</v>
      </c>
      <c r="AY867" t="b">
        <f>AND(OR(P867&gt;=UserData!$D$21, UserData!$D$21=-1), OR(P867&lt;UserData!$D$22, UserData!$D$22=-1))</f>
        <v>1</v>
      </c>
      <c r="AZ867" t="b">
        <f>OR(Q867&lt;&gt;UserData!$D$24,UserData!$D$24=-1,UserData!$D$24=0)</f>
        <v>1</v>
      </c>
      <c r="BA867" s="12" t="b">
        <f>OR(R867=UserData!$D$23,UserData!$D$23=-1)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IF(AK867&gt;0, AJ867 * UserData!$D$35/2 + AK867 * UserData!$D$35/2 + COUNTIF(AL867:AO867,TRUE)/4 * UserData!$D$36 + COUNTIF(AP867:AS867,TRUE)/4 * UserData!$D$37 + COUNTIF(AT867:AW867,TRUE)/4 * UserData!$D$38 + COUNTIF(AX867:BA867,TRUE)/4 * UserData!$D$39 + COUNTIF(BB867:BL867,TRUE) * UserData!$D$40, 0)</f>
        <v>28.090582826602596</v>
      </c>
    </row>
    <row r="868" spans="1:66" x14ac:dyDescent="0.25">
      <c r="A868">
        <v>739</v>
      </c>
      <c r="B868" s="3">
        <v>1</v>
      </c>
      <c r="C868" s="28">
        <v>75476.475908578024</v>
      </c>
      <c r="D868">
        <v>38</v>
      </c>
      <c r="E868">
        <v>24</v>
      </c>
      <c r="F868">
        <v>7</v>
      </c>
      <c r="G868">
        <v>1.7127460000000001</v>
      </c>
      <c r="H868">
        <v>12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6</v>
      </c>
      <c r="Q868">
        <v>0</v>
      </c>
      <c r="R868">
        <v>0</v>
      </c>
      <c r="S868">
        <v>0</v>
      </c>
      <c r="T868">
        <v>0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3</v>
      </c>
      <c r="AD868">
        <v>1</v>
      </c>
      <c r="AE868">
        <v>7</v>
      </c>
      <c r="AF868">
        <v>53</v>
      </c>
      <c r="AG868">
        <v>24</v>
      </c>
      <c r="AH868">
        <v>8.6999999999999993</v>
      </c>
      <c r="AJ868" t="b">
        <f>OR(AND(B868=1,UserData!$D$4=1), AND(B868=2,UserData!$D$5=1), AND(B868=3,UserData!$D$6=1), UserData!$D$4=-1)</f>
        <v>1</v>
      </c>
      <c r="AK868">
        <f>IF(UserData!$D$2 &lt;&gt; -1, 1 -MIN(1, ABS(C868 - (UserData!$D$2+UserData!$D$3) / 2) / ABS(UserData!$D$2- (UserData!$D$2+UserData!$D$3) / 2 )), 1)</f>
        <v>0.23623378410914186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1</v>
      </c>
      <c r="AR868" t="b">
        <f>OR(AH868&lt;=UserData!$D$13, UserData!$D$13=-1)</f>
        <v>1</v>
      </c>
      <c r="AS868" t="b">
        <f>AND(AQ868=TRUE,OR(I868=UserData!$D$15, UserData!$D$15=-1, UserData!$D$15=1))</f>
        <v>1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1</v>
      </c>
      <c r="AZ868" t="b">
        <f>OR(Q868&lt;&gt;UserData!$D$24,UserData!$D$24=-1,UserData!$D$24=0)</f>
        <v>1</v>
      </c>
      <c r="BA868" s="12" t="b">
        <f>OR(R868=UserData!$D$23,UserData!$D$23=-1)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IF(AK868&gt;0, AJ868 * UserData!$D$35/2 + AK868 * UserData!$D$35/2 + COUNTIF(AL868:AO868,TRUE)/4 * UserData!$D$36 + COUNTIF(AP868:AS868,TRUE)/4 * UserData!$D$37 + COUNTIF(AT868:AW868,TRUE)/4 * UserData!$D$38 + COUNTIF(AX868:BA868,TRUE)/4 * UserData!$D$39 + COUNTIF(BB868:BL868,TRUE) * UserData!$D$40, 0)</f>
        <v>28.090584460272854</v>
      </c>
    </row>
    <row r="869" spans="1:66" x14ac:dyDescent="0.25">
      <c r="A869">
        <v>415</v>
      </c>
      <c r="B869" s="3">
        <v>2</v>
      </c>
      <c r="C869" s="28">
        <v>75532.454201579734</v>
      </c>
      <c r="D869">
        <v>44</v>
      </c>
      <c r="E869">
        <v>30</v>
      </c>
      <c r="F869">
        <v>6</v>
      </c>
      <c r="G869">
        <v>16.680240999999999</v>
      </c>
      <c r="H869">
        <v>11</v>
      </c>
      <c r="I869">
        <v>1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9</v>
      </c>
      <c r="P869">
        <v>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8</v>
      </c>
      <c r="AF869">
        <v>24</v>
      </c>
      <c r="AG869">
        <v>12</v>
      </c>
      <c r="AH869">
        <v>1.3</v>
      </c>
      <c r="AJ869" t="b">
        <f>OR(AND(B869=1,UserData!$D$4=1), AND(B869=2,UserData!$D$5=1), AND(B869=3,UserData!$D$6=1), UserData!$D$4=-1)</f>
        <v>1</v>
      </c>
      <c r="AK869">
        <f>IF(UserData!$D$2 &lt;&gt; -1, 1 -MIN(1, ABS(C869 - (UserData!$D$2+UserData!$D$3) / 2) / ABS(UserData!$D$2- (UserData!$D$2+UserData!$D$3) / 2 )), 1)</f>
        <v>0.23652457741519428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OR(AH869&lt;=UserData!$D$13, UserData!$D$13=-1)</f>
        <v>1</v>
      </c>
      <c r="AS869" t="b">
        <f>AND(AQ869=TRUE,OR(I869=UserData!$D$15, UserData!$D$15=-1, UserData!$D$15=1))</f>
        <v>1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1</v>
      </c>
      <c r="AW869" t="b">
        <f>OR(N869=UserData!$D$16, UserData!$D$16=-1)</f>
        <v>1</v>
      </c>
      <c r="AX869" t="b">
        <f>OR(O869&gt;=UserData!$D$20, UserData!$D$20=-1)</f>
        <v>1</v>
      </c>
      <c r="AY869" t="b">
        <f>AND(OR(P869&gt;=UserData!$D$21, UserData!$D$21=-1), OR(P869&lt;UserData!$D$22, UserData!$D$22=-1))</f>
        <v>1</v>
      </c>
      <c r="AZ869" t="b">
        <f>OR(Q869&lt;&gt;UserData!$D$24,UserData!$D$24=-1,UserData!$D$24=0)</f>
        <v>1</v>
      </c>
      <c r="BA869" s="12" t="b">
        <f>OR(R869=UserData!$D$23,UserData!$D$23=-1)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IF(AK869&gt;0, AJ869 * UserData!$D$35/2 + AK869 * UserData!$D$35/2 + COUNTIF(AL869:AO869,TRUE)/4 * UserData!$D$36 + COUNTIF(AP869:AS869,TRUE)/4 * UserData!$D$37 + COUNTIF(AT869:AW869,TRUE)/4 * UserData!$D$38 + COUNTIF(AX869:BA869,TRUE)/4 * UserData!$D$39 + COUNTIF(BB869:BL869,TRUE) * UserData!$D$40, 0)</f>
        <v>26.841311443537986</v>
      </c>
    </row>
    <row r="870" spans="1:66" x14ac:dyDescent="0.25">
      <c r="A870">
        <v>421</v>
      </c>
      <c r="B870" s="3">
        <v>2</v>
      </c>
      <c r="C870" s="28">
        <v>75532.454201579734</v>
      </c>
      <c r="D870">
        <v>44</v>
      </c>
      <c r="E870">
        <v>30</v>
      </c>
      <c r="F870">
        <v>6</v>
      </c>
      <c r="G870">
        <v>16.680240999999999</v>
      </c>
      <c r="H870">
        <v>11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8</v>
      </c>
      <c r="AF870">
        <v>24</v>
      </c>
      <c r="AG870">
        <v>12</v>
      </c>
      <c r="AH870">
        <v>1.3</v>
      </c>
      <c r="AJ870" t="b">
        <f>OR(AND(B870=1,UserData!$D$4=1), AND(B870=2,UserData!$D$5=1), AND(B870=3,UserData!$D$6=1), UserData!$D$4=-1)</f>
        <v>1</v>
      </c>
      <c r="AK870">
        <f>IF(UserData!$D$2 &lt;&gt; -1, 1 -MIN(1, ABS(C870 - (UserData!$D$2+UserData!$D$3) / 2) / ABS(UserData!$D$2- (UserData!$D$2+UserData!$D$3) / 2 )), 1)</f>
        <v>0.23652457741519428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OR(AH870&lt;=UserData!$D$13, UserData!$D$13=-1)</f>
        <v>1</v>
      </c>
      <c r="AS870" t="b">
        <f>AND(AQ870=TRUE,OR(I870=UserData!$D$15, UserData!$D$15=-1, UserData!$D$15=1))</f>
        <v>1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1</v>
      </c>
      <c r="AW870" t="b">
        <f>OR(N870=UserData!$D$16, UserData!$D$16=-1)</f>
        <v>1</v>
      </c>
      <c r="AX870" t="b">
        <f>OR(O870&gt;=UserData!$D$20, UserData!$D$20=-1)</f>
        <v>1</v>
      </c>
      <c r="AY870" t="b">
        <f>AND(OR(P870&gt;=UserData!$D$21, UserData!$D$21=-1), OR(P870&lt;UserData!$D$22, UserData!$D$22=-1))</f>
        <v>1</v>
      </c>
      <c r="AZ870" t="b">
        <f>OR(Q870&lt;&gt;UserData!$D$24,UserData!$D$24=-1,UserData!$D$24=0)</f>
        <v>1</v>
      </c>
      <c r="BA870" s="12" t="b">
        <f>OR(R870=UserData!$D$23,UserData!$D$23=-1)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IF(AK870&gt;0, AJ870 * UserData!$D$35/2 + AK870 * UserData!$D$35/2 + COUNTIF(AL870:AO870,TRUE)/4 * UserData!$D$36 + COUNTIF(AP870:AS870,TRUE)/4 * UserData!$D$37 + COUNTIF(AT870:AW870,TRUE)/4 * UserData!$D$38 + COUNTIF(AX870:BA870,TRUE)/4 * UserData!$D$39 + COUNTIF(BB870:BL870,TRUE) * UserData!$D$40, 0)</f>
        <v>26.841311443537986</v>
      </c>
    </row>
    <row r="871" spans="1:66" x14ac:dyDescent="0.25">
      <c r="A871">
        <v>989</v>
      </c>
      <c r="B871" s="3">
        <v>1</v>
      </c>
      <c r="C871" s="28">
        <v>76341.522936633832</v>
      </c>
      <c r="D871">
        <v>37</v>
      </c>
      <c r="E871">
        <v>22</v>
      </c>
      <c r="F871">
        <v>6</v>
      </c>
      <c r="G871">
        <v>5.7747250000000001</v>
      </c>
      <c r="H871">
        <v>9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12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9</v>
      </c>
      <c r="AF871">
        <v>70</v>
      </c>
      <c r="AG871">
        <v>18</v>
      </c>
      <c r="AH871">
        <v>9</v>
      </c>
      <c r="AJ871" t="b">
        <f>OR(AND(B871=1,UserData!$D$4=1), AND(B871=2,UserData!$D$5=1), AND(B871=3,UserData!$D$6=1), UserData!$D$4=-1)</f>
        <v>1</v>
      </c>
      <c r="AK871">
        <f>IF(UserData!$D$2 &lt;&gt; -1, 1 -MIN(1, ABS(C871 - (UserData!$D$2+UserData!$D$3) / 2) / ABS(UserData!$D$2- (UserData!$D$2+UserData!$D$3) / 2 )), 1)</f>
        <v>0.24072748821640211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1</v>
      </c>
      <c r="AQ871" t="b">
        <f>OR(H871&lt;=UserData!$D$14, UserData!$D$14=-1)</f>
        <v>1</v>
      </c>
      <c r="AR871" t="b">
        <f>OR(AH871&lt;=UserData!$D$13, UserData!$D$13=-1)</f>
        <v>1</v>
      </c>
      <c r="AS871" t="b">
        <f>AND(AQ871=TRUE,OR(I871=UserData!$D$15, UserData!$D$15=-1, UserData!$D$15=1))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1</v>
      </c>
      <c r="AZ871" t="b">
        <f>OR(Q871&lt;&gt;UserData!$D$24,UserData!$D$24=-1,UserData!$D$24=0)</f>
        <v>1</v>
      </c>
      <c r="BA871" s="12" t="b">
        <f>OR(R871=UserData!$D$23,UserData!$D$23=-1)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IF(AK871&gt;0, AJ871 * UserData!$D$35/2 + AK871 * UserData!$D$35/2 + COUNTIF(AL871:AO871,TRUE)/4 * UserData!$D$36 + COUNTIF(AP871:AS871,TRUE)/4 * UserData!$D$37 + COUNTIF(AT871:AW871,TRUE)/4 * UserData!$D$38 + COUNTIF(AX871:BA871,TRUE)/4 * UserData!$D$39 + COUNTIF(BB871:BL871,TRUE) * UserData!$D$40, 0)</f>
        <v>28.101818720541004</v>
      </c>
    </row>
    <row r="872" spans="1:66" x14ac:dyDescent="0.25">
      <c r="A872">
        <v>728</v>
      </c>
      <c r="B872" s="3">
        <v>2</v>
      </c>
      <c r="C872" s="28">
        <v>76734.238965672106</v>
      </c>
      <c r="D872">
        <v>42</v>
      </c>
      <c r="E872">
        <v>25</v>
      </c>
      <c r="F872">
        <v>5</v>
      </c>
      <c r="G872">
        <v>0.55051799999999995</v>
      </c>
      <c r="H872">
        <v>3</v>
      </c>
      <c r="I872">
        <v>1</v>
      </c>
      <c r="J872">
        <v>1</v>
      </c>
      <c r="K872">
        <v>1</v>
      </c>
      <c r="L872">
        <v>0</v>
      </c>
      <c r="M872">
        <v>0</v>
      </c>
      <c r="N872">
        <v>0</v>
      </c>
      <c r="O872">
        <v>5</v>
      </c>
      <c r="P872">
        <v>1</v>
      </c>
      <c r="Q872">
        <v>1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0</v>
      </c>
      <c r="AE872">
        <v>12</v>
      </c>
      <c r="AF872">
        <v>53</v>
      </c>
      <c r="AG872">
        <v>24</v>
      </c>
      <c r="AH872">
        <v>8.6999999999999993</v>
      </c>
      <c r="AJ872" t="b">
        <f>OR(AND(B872=1,UserData!$D$4=1), AND(B872=2,UserData!$D$5=1), AND(B872=3,UserData!$D$6=1), UserData!$D$4=-1)</f>
        <v>1</v>
      </c>
      <c r="AK872">
        <f>IF(UserData!$D$2 &lt;&gt; -1, 1 -MIN(1, ABS(C872 - (UserData!$D$2+UserData!$D$3) / 2) / ABS(UserData!$D$2- (UserData!$D$2+UserData!$D$3) / 2 )), 1)</f>
        <v>0.24276755028868324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OR(AH872&lt;=UserData!$D$13, UserData!$D$13=-1)</f>
        <v>1</v>
      </c>
      <c r="AS872" t="b">
        <f>AND(AQ872=TRUE,OR(I872=UserData!$D$15, UserData!$D$15=-1, UserData!$D$15=1))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1</v>
      </c>
      <c r="AW872" t="b">
        <f>OR(N872=UserData!$D$16, UserData!$D$16=-1)</f>
        <v>1</v>
      </c>
      <c r="AX872" t="b">
        <f>OR(O872&gt;=UserData!$D$20, UserData!$D$20=-1)</f>
        <v>1</v>
      </c>
      <c r="AY872" t="b">
        <f>AND(OR(P872&gt;=UserData!$D$21, UserData!$D$21=-1), OR(P872&lt;UserData!$D$22, UserData!$D$22=-1))</f>
        <v>1</v>
      </c>
      <c r="AZ872" t="b">
        <f>OR(Q872&lt;&gt;UserData!$D$24,UserData!$D$24=-1,UserData!$D$24=0)</f>
        <v>1</v>
      </c>
      <c r="BA872" s="12" t="b">
        <f>OR(R872=UserData!$D$23,UserData!$D$23=-1)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IF(AK872&gt;0, AJ872 * UserData!$D$35/2 + AK872 * UserData!$D$35/2 + COUNTIF(AL872:AO872,TRUE)/4 * UserData!$D$36 + COUNTIF(AP872:AS872,TRUE)/4 * UserData!$D$37 + COUNTIF(AT872:AW872,TRUE)/4 * UserData!$D$38 + COUNTIF(AX872:BA872,TRUE)/4 * UserData!$D$39 + COUNTIF(BB872:BL872,TRUE) * UserData!$D$40, 0)</f>
        <v>28.106918875721707</v>
      </c>
    </row>
    <row r="873" spans="1:66" x14ac:dyDescent="0.25">
      <c r="A873">
        <v>346</v>
      </c>
      <c r="B873" s="3">
        <v>2</v>
      </c>
      <c r="C873" s="28">
        <v>76734.540871072561</v>
      </c>
      <c r="D873">
        <v>45</v>
      </c>
      <c r="E873">
        <v>30</v>
      </c>
      <c r="F873">
        <v>6</v>
      </c>
      <c r="G873">
        <v>6.3925869999999998</v>
      </c>
      <c r="H873">
        <v>5</v>
      </c>
      <c r="I873">
        <v>0</v>
      </c>
      <c r="J873">
        <v>0</v>
      </c>
      <c r="K873">
        <v>1</v>
      </c>
      <c r="L873">
        <v>0</v>
      </c>
      <c r="M873">
        <v>1</v>
      </c>
      <c r="N873">
        <v>0</v>
      </c>
      <c r="O873">
        <v>9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4</v>
      </c>
      <c r="AD873">
        <v>1</v>
      </c>
      <c r="AE873">
        <v>9</v>
      </c>
      <c r="AF873">
        <v>21</v>
      </c>
      <c r="AG873">
        <v>23</v>
      </c>
      <c r="AH873">
        <v>6.8</v>
      </c>
      <c r="AJ873" t="b">
        <f>OR(AND(B873=1,UserData!$D$4=1), AND(B873=2,UserData!$D$5=1), AND(B873=3,UserData!$D$6=1), UserData!$D$4=-1)</f>
        <v>1</v>
      </c>
      <c r="AK873">
        <f>IF(UserData!$D$2 &lt;&gt; -1, 1 -MIN(1, ABS(C873 - (UserData!$D$2+UserData!$D$3) / 2) / ABS(UserData!$D$2- (UserData!$D$2+UserData!$D$3) / 2 )), 1)</f>
        <v>0.24276911861213157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OR(AH873&lt;=UserData!$D$13, UserData!$D$13=-1)</f>
        <v>1</v>
      </c>
      <c r="AS873" t="b">
        <f>AND(AQ873=TRUE,OR(I873=UserData!$D$15, UserData!$D$15=-1, UserData!$D$15=1))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1</v>
      </c>
      <c r="AW873" t="b">
        <f>OR(N873=UserData!$D$16, UserData!$D$16=-1)</f>
        <v>1</v>
      </c>
      <c r="AX873" t="b">
        <f>OR(O873&gt;=UserData!$D$20, UserData!$D$20=-1)</f>
        <v>1</v>
      </c>
      <c r="AY873" t="b">
        <f>AND(OR(P873&gt;=UserData!$D$21, UserData!$D$21=-1), OR(P873&lt;UserData!$D$22, UserData!$D$22=-1))</f>
        <v>1</v>
      </c>
      <c r="AZ873" t="b">
        <f>OR(Q873&lt;&gt;UserData!$D$24,UserData!$D$24=-1,UserData!$D$24=0)</f>
        <v>1</v>
      </c>
      <c r="BA873" s="12" t="b">
        <f>OR(R873=UserData!$D$23,UserData!$D$23=-1)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IF(AK873&gt;0, AJ873 * UserData!$D$35/2 + AK873 * UserData!$D$35/2 + COUNTIF(AL873:AO873,TRUE)/4 * UserData!$D$36 + COUNTIF(AP873:AS873,TRUE)/4 * UserData!$D$37 + COUNTIF(AT873:AW873,TRUE)/4 * UserData!$D$38 + COUNTIF(AX873:BA873,TRUE)/4 * UserData!$D$39 + COUNTIF(BB873:BL873,TRUE) * UserData!$D$40, 0)</f>
        <v>28.106922796530327</v>
      </c>
    </row>
    <row r="874" spans="1:66" x14ac:dyDescent="0.25">
      <c r="A874">
        <v>1046</v>
      </c>
      <c r="B874" s="3">
        <v>2</v>
      </c>
      <c r="C874" s="28">
        <v>76734.540871072561</v>
      </c>
      <c r="D874">
        <v>45</v>
      </c>
      <c r="E874">
        <v>32</v>
      </c>
      <c r="F874">
        <v>7</v>
      </c>
      <c r="G874">
        <v>13.61096</v>
      </c>
      <c r="H874">
        <v>19</v>
      </c>
      <c r="I874">
        <v>1</v>
      </c>
      <c r="J874">
        <v>0</v>
      </c>
      <c r="K874">
        <v>1</v>
      </c>
      <c r="L874">
        <v>1</v>
      </c>
      <c r="M874">
        <v>0</v>
      </c>
      <c r="N874">
        <v>0</v>
      </c>
      <c r="O874">
        <v>9</v>
      </c>
      <c r="P874">
        <v>9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5</v>
      </c>
      <c r="AD874">
        <v>1</v>
      </c>
      <c r="AE874">
        <v>6</v>
      </c>
      <c r="AF874">
        <v>75</v>
      </c>
      <c r="AG874">
        <v>23</v>
      </c>
      <c r="AH874">
        <v>6.3</v>
      </c>
      <c r="AJ874" t="b">
        <f>OR(AND(B874=1,UserData!$D$4=1), AND(B874=2,UserData!$D$5=1), AND(B874=3,UserData!$D$6=1), UserData!$D$4=-1)</f>
        <v>1</v>
      </c>
      <c r="AK874">
        <f>IF(UserData!$D$2 &lt;&gt; -1, 1 -MIN(1, ABS(C874 - (UserData!$D$2+UserData!$D$3) / 2) / ABS(UserData!$D$2- (UserData!$D$2+UserData!$D$3) / 2 )), 1)</f>
        <v>0.24276911861213157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OR(AH874&lt;=UserData!$D$13, UserData!$D$13=-1)</f>
        <v>1</v>
      </c>
      <c r="AS874" t="b">
        <f>AND(AQ874=TRUE,OR(I874=UserData!$D$15, UserData!$D$15=-1, UserData!$D$15=1))</f>
        <v>1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1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OR(R874=UserData!$D$23,UserData!$D$23=-1)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IF(AK874&gt;0, AJ874 * UserData!$D$35/2 + AK874 * UserData!$D$35/2 + COUNTIF(AL874:AO874,TRUE)/4 * UserData!$D$36 + COUNTIF(AP874:AS874,TRUE)/4 * UserData!$D$37 + COUNTIF(AT874:AW874,TRUE)/4 * UserData!$D$38 + COUNTIF(AX874:BA874,TRUE)/4 * UserData!$D$39 + COUNTIF(BB874:BL874,TRUE) * UserData!$D$40, 0)</f>
        <v>26.856922796530327</v>
      </c>
    </row>
    <row r="875" spans="1:66" x14ac:dyDescent="0.25">
      <c r="A875">
        <v>479</v>
      </c>
      <c r="B875" s="3">
        <v>2</v>
      </c>
      <c r="C875" s="28">
        <v>77045.151210577766</v>
      </c>
      <c r="D875">
        <v>44</v>
      </c>
      <c r="E875">
        <v>30</v>
      </c>
      <c r="F875">
        <v>6</v>
      </c>
      <c r="G875">
        <v>5.2133050000000001</v>
      </c>
      <c r="H875">
        <v>10</v>
      </c>
      <c r="I875">
        <v>1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5</v>
      </c>
      <c r="P875">
        <v>1</v>
      </c>
      <c r="Q875">
        <v>1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0</v>
      </c>
      <c r="AE875">
        <v>8</v>
      </c>
      <c r="AF875">
        <v>34</v>
      </c>
      <c r="AG875">
        <v>25</v>
      </c>
      <c r="AH875">
        <v>8.6</v>
      </c>
      <c r="AJ875" t="b">
        <f>OR(AND(B875=1,UserData!$D$4=1), AND(B875=2,UserData!$D$5=1), AND(B875=3,UserData!$D$6=1), UserData!$D$4=-1)</f>
        <v>1</v>
      </c>
      <c r="AK875">
        <f>IF(UserData!$D$2 &lt;&gt; -1, 1 -MIN(1, ABS(C875 - (UserData!$D$2+UserData!$D$3) / 2) / ABS(UserData!$D$2- (UserData!$D$2+UserData!$D$3) / 2 )), 1)</f>
        <v>0.24438266205326564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1</v>
      </c>
      <c r="AQ875" t="b">
        <f>OR(H875&lt;=UserData!$D$14, UserData!$D$14=-1)</f>
        <v>1</v>
      </c>
      <c r="AR875" t="b">
        <f>OR(AH875&lt;=UserData!$D$13, UserData!$D$13=-1)</f>
        <v>1</v>
      </c>
      <c r="AS875" t="b">
        <f>AND(AQ875=TRUE,OR(I875=UserData!$D$15, UserData!$D$15=-1, UserData!$D$15=1))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1</v>
      </c>
      <c r="AW875" t="b">
        <f>OR(N875=UserData!$D$16, UserData!$D$16=-1)</f>
        <v>1</v>
      </c>
      <c r="AX875" t="b">
        <f>OR(O875&gt;=UserData!$D$20, UserData!$D$20=-1)</f>
        <v>1</v>
      </c>
      <c r="AY875" t="b">
        <f>AND(OR(P875&gt;=UserData!$D$21, UserData!$D$21=-1), OR(P875&lt;UserData!$D$22, UserData!$D$22=-1))</f>
        <v>1</v>
      </c>
      <c r="AZ875" t="b">
        <f>OR(Q875&lt;&gt;UserData!$D$24,UserData!$D$24=-1,UserData!$D$24=0)</f>
        <v>1</v>
      </c>
      <c r="BA875" s="12" t="b">
        <f>OR(R875=UserData!$D$23,UserData!$D$23=-1)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IF(AK875&gt;0, AJ875 * UserData!$D$35/2 + AK875 * UserData!$D$35/2 + COUNTIF(AL875:AO875,TRUE)/4 * UserData!$D$36 + COUNTIF(AP875:AS875,TRUE)/4 * UserData!$D$37 + COUNTIF(AT875:AW875,TRUE)/4 * UserData!$D$38 + COUNTIF(AX875:BA875,TRUE)/4 * UserData!$D$39 + COUNTIF(BB875:BL875,TRUE) * UserData!$D$40, 0)</f>
        <v>28.110956655133165</v>
      </c>
    </row>
    <row r="876" spans="1:66" x14ac:dyDescent="0.25">
      <c r="A876">
        <v>343</v>
      </c>
      <c r="B876" s="3">
        <v>2</v>
      </c>
      <c r="C876" s="28">
        <v>77363.460137794667</v>
      </c>
      <c r="D876">
        <v>46</v>
      </c>
      <c r="E876">
        <v>30</v>
      </c>
      <c r="F876">
        <v>7</v>
      </c>
      <c r="G876">
        <v>6.0490310000000003</v>
      </c>
      <c r="H876">
        <v>20</v>
      </c>
      <c r="I876">
        <v>1</v>
      </c>
      <c r="J876">
        <v>0</v>
      </c>
      <c r="K876">
        <v>1</v>
      </c>
      <c r="L876">
        <v>1</v>
      </c>
      <c r="M876">
        <v>0</v>
      </c>
      <c r="N876">
        <v>0</v>
      </c>
      <c r="O876">
        <v>9</v>
      </c>
      <c r="P876">
        <v>9</v>
      </c>
      <c r="Q876">
        <v>0</v>
      </c>
      <c r="R876">
        <v>1</v>
      </c>
      <c r="S876">
        <v>0</v>
      </c>
      <c r="T876">
        <v>0</v>
      </c>
      <c r="U876">
        <v>0</v>
      </c>
      <c r="V876">
        <v>1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4</v>
      </c>
      <c r="AD876">
        <v>1</v>
      </c>
      <c r="AE876">
        <v>9</v>
      </c>
      <c r="AF876">
        <v>21</v>
      </c>
      <c r="AG876">
        <v>23</v>
      </c>
      <c r="AH876">
        <v>6.8</v>
      </c>
      <c r="AJ876" t="b">
        <f>OR(AND(B876=1,UserData!$D$4=1), AND(B876=2,UserData!$D$5=1), AND(B876=3,UserData!$D$6=1), UserData!$D$4=-1)</f>
        <v>1</v>
      </c>
      <c r="AK876">
        <f>IF(UserData!$D$2 &lt;&gt; -1, 1 -MIN(1, ABS(C876 - (UserData!$D$2+UserData!$D$3) / 2) / ABS(UserData!$D$2- (UserData!$D$2+UserData!$D$3) / 2 )), 1)</f>
        <v>0.24603619774233343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OR(AH876&lt;=UserData!$D$13, UserData!$D$13=-1)</f>
        <v>1</v>
      </c>
      <c r="AS876" t="b">
        <f>AND(AQ876=TRUE,OR(I876=UserData!$D$15, UserData!$D$15=-1, UserData!$D$15=1))</f>
        <v>1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1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OR(R876=UserData!$D$23,UserData!$D$23=-1)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IF(AK876&gt;0, AJ876 * UserData!$D$35/2 + AK876 * UserData!$D$35/2 + COUNTIF(AL876:AO876,TRUE)/4 * UserData!$D$36 + COUNTIF(AP876:AS876,TRUE)/4 * UserData!$D$37 + COUNTIF(AT876:AW876,TRUE)/4 * UserData!$D$38 + COUNTIF(AX876:BA876,TRUE)/4 * UserData!$D$39 + COUNTIF(BB876:BL876,TRUE) * UserData!$D$40, 0)</f>
        <v>28.115090494355833</v>
      </c>
    </row>
    <row r="877" spans="1:66" x14ac:dyDescent="0.25">
      <c r="A877">
        <v>716</v>
      </c>
      <c r="B877" s="3">
        <v>2</v>
      </c>
      <c r="C877" s="28">
        <v>77866.233264691793</v>
      </c>
      <c r="D877">
        <v>48</v>
      </c>
      <c r="E877">
        <v>32</v>
      </c>
      <c r="F877">
        <v>9</v>
      </c>
      <c r="G877">
        <v>4.9024549999999998</v>
      </c>
      <c r="H877">
        <v>22</v>
      </c>
      <c r="I877">
        <v>1</v>
      </c>
      <c r="J877">
        <v>0</v>
      </c>
      <c r="K877">
        <v>1</v>
      </c>
      <c r="L877">
        <v>0</v>
      </c>
      <c r="M877">
        <v>0</v>
      </c>
      <c r="N877">
        <v>0</v>
      </c>
      <c r="O877">
        <v>12</v>
      </c>
      <c r="P877">
        <v>1</v>
      </c>
      <c r="Q877">
        <v>1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3</v>
      </c>
      <c r="AD877">
        <v>0</v>
      </c>
      <c r="AE877">
        <v>7</v>
      </c>
      <c r="AF877">
        <v>52</v>
      </c>
      <c r="AG877">
        <v>40</v>
      </c>
      <c r="AH877">
        <v>11</v>
      </c>
      <c r="AJ877" t="b">
        <f>OR(AND(B877=1,UserData!$D$4=1), AND(B877=2,UserData!$D$5=1), AND(B877=3,UserData!$D$6=1), UserData!$D$4=-1)</f>
        <v>1</v>
      </c>
      <c r="AK877">
        <f>IF(UserData!$D$2 &lt;&gt; -1, 1 -MIN(1, ABS(C877 - (UserData!$D$2+UserData!$D$3) / 2) / ABS(UserData!$D$2- (UserData!$D$2+UserData!$D$3) / 2 )), 1)</f>
        <v>0.24864797905835667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1</v>
      </c>
      <c r="AR877" t="b">
        <f>OR(AH877&lt;=UserData!$D$13, UserData!$D$13=-1)</f>
        <v>0</v>
      </c>
      <c r="AS877" t="b">
        <f>AND(AQ877=TRUE,OR(I877=UserData!$D$15, UserData!$D$15=-1, UserData!$D$15=1))</f>
        <v>1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1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1</v>
      </c>
      <c r="AZ877" t="b">
        <f>OR(Q877&lt;&gt;UserData!$D$24,UserData!$D$24=-1,UserData!$D$24=0)</f>
        <v>1</v>
      </c>
      <c r="BA877" s="12" t="b">
        <f>OR(R877=UserData!$D$23,UserData!$D$23=-1)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IF(AK877&gt;0, AJ877 * UserData!$D$35/2 + AK877 * UserData!$D$35/2 + COUNTIF(AL877:AO877,TRUE)/4 * UserData!$D$36 + COUNTIF(AP877:AS877,TRUE)/4 * UserData!$D$37 + COUNTIF(AT877:AW877,TRUE)/4 * UserData!$D$38 + COUNTIF(AX877:BA877,TRUE)/4 * UserData!$D$39 + COUNTIF(BB877:BL877,TRUE) * UserData!$D$40, 0)</f>
        <v>26.87161994764589</v>
      </c>
    </row>
    <row r="878" spans="1:66" x14ac:dyDescent="0.25">
      <c r="A878">
        <v>829</v>
      </c>
      <c r="B878" s="3">
        <v>2</v>
      </c>
      <c r="C878" s="28">
        <v>77992.354245733397</v>
      </c>
      <c r="D878">
        <v>54</v>
      </c>
      <c r="E878">
        <v>30</v>
      </c>
      <c r="F878">
        <v>12</v>
      </c>
      <c r="G878">
        <v>19.97147</v>
      </c>
      <c r="H878">
        <v>15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12</v>
      </c>
      <c r="P878">
        <v>3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1</v>
      </c>
      <c r="AE878">
        <v>12</v>
      </c>
      <c r="AF878">
        <v>58</v>
      </c>
      <c r="AG878">
        <v>31</v>
      </c>
      <c r="AH878">
        <v>16</v>
      </c>
      <c r="AJ878" t="b">
        <f>OR(AND(B878=1,UserData!$D$4=1), AND(B878=2,UserData!$D$5=1), AND(B878=3,UserData!$D$6=1), UserData!$D$4=-1)</f>
        <v>1</v>
      </c>
      <c r="AK878">
        <f>IF(UserData!$D$2 &lt;&gt; -1, 1 -MIN(1, ABS(C878 - (UserData!$D$2+UserData!$D$3) / 2) / ABS(UserData!$D$2- (UserData!$D$2+UserData!$D$3) / 2 )), 1)</f>
        <v>0.24930314617891458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OR(AH878&lt;=UserData!$D$13, UserData!$D$13=-1)</f>
        <v>0</v>
      </c>
      <c r="AS878" t="b">
        <f>AND(AQ878=TRUE,OR(I878=UserData!$D$15, UserData!$D$15=-1, UserData!$D$15=1))</f>
        <v>1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1</v>
      </c>
      <c r="AZ878" t="b">
        <f>OR(Q878&lt;&gt;UserData!$D$24,UserData!$D$24=-1,UserData!$D$24=0)</f>
        <v>1</v>
      </c>
      <c r="BA878" s="12" t="b">
        <f>OR(R878=UserData!$D$23,UserData!$D$23=-1)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IF(AK878&gt;0, AJ878 * UserData!$D$35/2 + AK878 * UserData!$D$35/2 + COUNTIF(AL878:AO878,TRUE)/4 * UserData!$D$36 + COUNTIF(AP878:AS878,TRUE)/4 * UserData!$D$37 + COUNTIF(AT878:AW878,TRUE)/4 * UserData!$D$38 + COUNTIF(AX878:BA878,TRUE)/4 * UserData!$D$39 + COUNTIF(BB878:BL878,TRUE) * UserData!$D$40, 0)</f>
        <v>25.623257865447286</v>
      </c>
    </row>
    <row r="879" spans="1:66" x14ac:dyDescent="0.25">
      <c r="A879">
        <v>115</v>
      </c>
      <c r="B879" s="3">
        <v>2</v>
      </c>
      <c r="C879" s="28">
        <v>78339.469979910718</v>
      </c>
      <c r="D879">
        <v>43</v>
      </c>
      <c r="E879">
        <v>29</v>
      </c>
      <c r="F879">
        <v>6</v>
      </c>
      <c r="G879">
        <v>13.67412</v>
      </c>
      <c r="H879">
        <v>30</v>
      </c>
      <c r="I879">
        <v>0</v>
      </c>
      <c r="J879">
        <v>1</v>
      </c>
      <c r="K879">
        <v>0</v>
      </c>
      <c r="L879">
        <v>1</v>
      </c>
      <c r="M879">
        <v>1</v>
      </c>
      <c r="N879">
        <v>0</v>
      </c>
      <c r="O879">
        <v>5</v>
      </c>
      <c r="P879">
        <v>4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2</v>
      </c>
      <c r="AD879">
        <v>0</v>
      </c>
      <c r="AE879">
        <v>8</v>
      </c>
      <c r="AF879">
        <v>8</v>
      </c>
      <c r="AG879">
        <v>27</v>
      </c>
      <c r="AH879">
        <v>6.3</v>
      </c>
      <c r="AJ879" t="b">
        <f>OR(AND(B879=1,UserData!$D$4=1), AND(B879=2,UserData!$D$5=1), AND(B879=3,UserData!$D$6=1), UserData!$D$4=-1)</f>
        <v>1</v>
      </c>
      <c r="AK879">
        <f>IF(UserData!$D$2 &lt;&gt; -1, 1 -MIN(1, ABS(C879 - (UserData!$D$2+UserData!$D$3) / 2) / ABS(UserData!$D$2- (UserData!$D$2+UserData!$D$3) / 2 )), 1)</f>
        <v>0.25110632606368088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OR(AH879&lt;=UserData!$D$13, UserData!$D$13=-1)</f>
        <v>1</v>
      </c>
      <c r="AS879" t="b">
        <f>AND(AQ879=TRUE,OR(I879=UserData!$D$15, UserData!$D$15=-1, UserData!$D$15=1))</f>
        <v>1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1</v>
      </c>
      <c r="AY879" t="b">
        <f>AND(OR(P879&gt;=UserData!$D$21, UserData!$D$21=-1), OR(P879&lt;UserData!$D$22, UserData!$D$22=-1))</f>
        <v>1</v>
      </c>
      <c r="AZ879" t="b">
        <f>OR(Q879&lt;&gt;UserData!$D$24,UserData!$D$24=-1,UserData!$D$24=0)</f>
        <v>1</v>
      </c>
      <c r="BA879" s="12" t="b">
        <f>OR(R879=UserData!$D$23,UserData!$D$23=-1)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IF(AK879&gt;0, AJ879 * UserData!$D$35/2 + AK879 * UserData!$D$35/2 + COUNTIF(AL879:AO879,TRUE)/4 * UserData!$D$36 + COUNTIF(AP879:AS879,TRUE)/4 * UserData!$D$37 + COUNTIF(AT879:AW879,TRUE)/4 * UserData!$D$38 + COUNTIF(AX879:BA879,TRUE)/4 * UserData!$D$39 + COUNTIF(BB879:BL879,TRUE) * UserData!$D$40, 0)</f>
        <v>26.877765815159201</v>
      </c>
    </row>
    <row r="880" spans="1:66" x14ac:dyDescent="0.25">
      <c r="A880">
        <v>918</v>
      </c>
      <c r="B880" s="3">
        <v>2</v>
      </c>
      <c r="C880" s="28">
        <v>79062.080555908484</v>
      </c>
      <c r="D880">
        <v>42</v>
      </c>
      <c r="E880">
        <v>25</v>
      </c>
      <c r="F880">
        <v>5</v>
      </c>
      <c r="G880">
        <v>3.500712</v>
      </c>
      <c r="H880">
        <v>14</v>
      </c>
      <c r="I880">
        <v>1</v>
      </c>
      <c r="J880">
        <v>1</v>
      </c>
      <c r="K880">
        <v>0</v>
      </c>
      <c r="L880">
        <v>1</v>
      </c>
      <c r="M880">
        <v>0</v>
      </c>
      <c r="N880">
        <v>0</v>
      </c>
      <c r="O880">
        <v>5</v>
      </c>
      <c r="P880">
        <v>5</v>
      </c>
      <c r="Q880">
        <v>0</v>
      </c>
      <c r="R880">
        <v>1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0</v>
      </c>
      <c r="AE880">
        <v>12</v>
      </c>
      <c r="AF880">
        <v>62</v>
      </c>
      <c r="AG880">
        <v>15</v>
      </c>
      <c r="AH880">
        <v>5.0999999999999996</v>
      </c>
      <c r="AJ880" t="b">
        <f>OR(AND(B880=1,UserData!$D$4=1), AND(B880=2,UserData!$D$5=1), AND(B880=3,UserData!$D$6=1), UserData!$D$4=-1)</f>
        <v>1</v>
      </c>
      <c r="AK880">
        <f>IF(UserData!$D$2 &lt;&gt; -1, 1 -MIN(1, ABS(C880 - (UserData!$D$2+UserData!$D$3) / 2) / ABS(UserData!$D$2- (UserData!$D$2+UserData!$D$3) / 2 )), 1)</f>
        <v>0.25486010823736116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1</v>
      </c>
      <c r="AQ880" t="b">
        <f>OR(H880&lt;=UserData!$D$14, UserData!$D$14=-1)</f>
        <v>1</v>
      </c>
      <c r="AR880" t="b">
        <f>OR(AH880&lt;=UserData!$D$13, UserData!$D$13=-1)</f>
        <v>1</v>
      </c>
      <c r="AS880" t="b">
        <f>AND(AQ880=TRUE,OR(I880=UserData!$D$15, UserData!$D$15=-1, UserData!$D$15=1))</f>
        <v>1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1</v>
      </c>
      <c r="AY880" t="b">
        <f>AND(OR(P880&gt;=UserData!$D$21, UserData!$D$21=-1), OR(P880&lt;UserData!$D$22, UserData!$D$22=-1))</f>
        <v>1</v>
      </c>
      <c r="AZ880" t="b">
        <f>OR(Q880&lt;&gt;UserData!$D$24,UserData!$D$24=-1,UserData!$D$24=0)</f>
        <v>1</v>
      </c>
      <c r="BA880" s="12" t="b">
        <f>OR(R880=UserData!$D$23,UserData!$D$23=-1)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IF(AK880&gt;0, AJ880 * UserData!$D$35/2 + AK880 * UserData!$D$35/2 + COUNTIF(AL880:AO880,TRUE)/4 * UserData!$D$36 + COUNTIF(AP880:AS880,TRUE)/4 * UserData!$D$37 + COUNTIF(AT880:AW880,TRUE)/4 * UserData!$D$38 + COUNTIF(AX880:BA880,TRUE)/4 * UserData!$D$39 + COUNTIF(BB880:BL880,TRUE) * UserData!$D$40, 0)</f>
        <v>28.137150270593402</v>
      </c>
    </row>
    <row r="881" spans="1:66" x14ac:dyDescent="0.25">
      <c r="A881">
        <v>1086</v>
      </c>
      <c r="B881" s="3">
        <v>1</v>
      </c>
      <c r="C881" s="28">
        <v>79249.941191343867</v>
      </c>
      <c r="D881">
        <v>38</v>
      </c>
      <c r="E881">
        <v>23</v>
      </c>
      <c r="F881">
        <v>8</v>
      </c>
      <c r="G881">
        <v>12.615740000000001</v>
      </c>
      <c r="H881">
        <v>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9</v>
      </c>
      <c r="P881">
        <v>4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5</v>
      </c>
      <c r="AD881">
        <v>1</v>
      </c>
      <c r="AE881">
        <v>7</v>
      </c>
      <c r="AF881">
        <v>77</v>
      </c>
      <c r="AG881">
        <v>25</v>
      </c>
      <c r="AH881">
        <v>13</v>
      </c>
      <c r="AJ881" t="b">
        <f>OR(AND(B881=1,UserData!$D$4=1), AND(B881=2,UserData!$D$5=1), AND(B881=3,UserData!$D$6=1), UserData!$D$4=-1)</f>
        <v>1</v>
      </c>
      <c r="AK881">
        <f>IF(UserData!$D$2 &lt;&gt; -1, 1 -MIN(1, ABS(C881 - (UserData!$D$2+UserData!$D$3) / 2) / ABS(UserData!$D$2- (UserData!$D$2+UserData!$D$3) / 2 )), 1)</f>
        <v>0.25583599750311103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0</v>
      </c>
      <c r="AS881" t="b">
        <f>AND(AQ881=TRUE,OR(I881=UserData!$D$15, UserData!$D$15=-1, UserData!$D$15=1))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1</v>
      </c>
      <c r="AY881" t="b">
        <f>AND(OR(P881&gt;=UserData!$D$21, UserData!$D$21=-1), OR(P881&lt;UserData!$D$22, UserData!$D$22=-1))</f>
        <v>1</v>
      </c>
      <c r="AZ881" t="b">
        <f>OR(Q881&lt;&gt;UserData!$D$24,UserData!$D$24=-1,UserData!$D$24=0)</f>
        <v>1</v>
      </c>
      <c r="BA881" s="12" t="b">
        <f>OR(R881=UserData!$D$23,UserData!$D$23=-1)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IF(AK881&gt;0, AJ881 * UserData!$D$35/2 + AK881 * UserData!$D$35/2 + COUNTIF(AL881:AO881,TRUE)/4 * UserData!$D$36 + COUNTIF(AP881:AS881,TRUE)/4 * UserData!$D$37 + COUNTIF(AT881:AW881,TRUE)/4 * UserData!$D$38 + COUNTIF(AX881:BA881,TRUE)/4 * UserData!$D$39 + COUNTIF(BB881:BL881,TRUE) * UserData!$D$40, 0)</f>
        <v>25.639589993757777</v>
      </c>
    </row>
    <row r="882" spans="1:66" x14ac:dyDescent="0.25">
      <c r="A882">
        <v>834</v>
      </c>
      <c r="B882" s="3">
        <v>2</v>
      </c>
      <c r="C882" s="28">
        <v>79250.394049444556</v>
      </c>
      <c r="D882">
        <v>54</v>
      </c>
      <c r="E882">
        <v>31</v>
      </c>
      <c r="F882">
        <v>8</v>
      </c>
      <c r="G882">
        <v>18.298780000000001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0</v>
      </c>
      <c r="O882">
        <v>17</v>
      </c>
      <c r="P882">
        <v>6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15</v>
      </c>
      <c r="AF882">
        <v>58</v>
      </c>
      <c r="AG882">
        <v>31</v>
      </c>
      <c r="AH882">
        <v>16</v>
      </c>
      <c r="AJ882" t="b">
        <f>OR(AND(B882=1,UserData!$D$4=1), AND(B882=2,UserData!$D$5=1), AND(B882=3,UserData!$D$6=1), UserData!$D$4=-1)</f>
        <v>1</v>
      </c>
      <c r="AK882">
        <f>IF(UserData!$D$2 &lt;&gt; -1, 1 -MIN(1, ABS(C882 - (UserData!$D$2+UserData!$D$3) / 2) / ABS(UserData!$D$2- (UserData!$D$2+UserData!$D$3) / 2 )), 1)</f>
        <v>0.25583834998828348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OR(AH882&lt;=UserData!$D$13, UserData!$D$13=-1)</f>
        <v>0</v>
      </c>
      <c r="AS882" t="b">
        <f>AND(AQ882=TRUE,OR(I882=UserData!$D$15, UserData!$D$15=-1, UserData!$D$15=1))</f>
        <v>1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1</v>
      </c>
      <c r="AZ882" t="b">
        <f>OR(Q882&lt;&gt;UserData!$D$24,UserData!$D$24=-1,UserData!$D$24=0)</f>
        <v>1</v>
      </c>
      <c r="BA882" s="12" t="b">
        <f>OR(R882=UserData!$D$23,UserData!$D$23=-1)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IF(AK882&gt;0, AJ882 * UserData!$D$35/2 + AK882 * UserData!$D$35/2 + COUNTIF(AL882:AO882,TRUE)/4 * UserData!$D$36 + COUNTIF(AP882:AS882,TRUE)/4 * UserData!$D$37 + COUNTIF(AT882:AW882,TRUE)/4 * UserData!$D$38 + COUNTIF(AX882:BA882,TRUE)/4 * UserData!$D$39 + COUNTIF(BB882:BL882,TRUE) * UserData!$D$40, 0)</f>
        <v>25.639595874970709</v>
      </c>
    </row>
    <row r="883" spans="1:66" x14ac:dyDescent="0.25">
      <c r="A883">
        <v>502</v>
      </c>
      <c r="B883" s="3">
        <v>2</v>
      </c>
      <c r="C883" s="28">
        <v>79250.444367011311</v>
      </c>
      <c r="D883">
        <v>46</v>
      </c>
      <c r="E883">
        <v>32</v>
      </c>
      <c r="F883">
        <v>6</v>
      </c>
      <c r="G883">
        <v>6.5631539999999999</v>
      </c>
      <c r="H883">
        <v>12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5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4</v>
      </c>
      <c r="AD883">
        <v>0</v>
      </c>
      <c r="AE883">
        <v>8</v>
      </c>
      <c r="AF883">
        <v>34</v>
      </c>
      <c r="AG883">
        <v>25</v>
      </c>
      <c r="AH883">
        <v>8.6</v>
      </c>
      <c r="AJ883" t="b">
        <f>OR(AND(B883=1,UserData!$D$4=1), AND(B883=2,UserData!$D$5=1), AND(B883=3,UserData!$D$6=1), UserData!$D$4=-1)</f>
        <v>1</v>
      </c>
      <c r="AK883">
        <f>IF(UserData!$D$2 &lt;&gt; -1, 1 -MIN(1, ABS(C883 - (UserData!$D$2+UserData!$D$3) / 2) / ABS(UserData!$D$2- (UserData!$D$2+UserData!$D$3) / 2 )), 1)</f>
        <v>0.25583861137552499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1</v>
      </c>
      <c r="AQ883" t="b">
        <f>OR(H883&lt;=UserData!$D$14, UserData!$D$14=-1)</f>
        <v>1</v>
      </c>
      <c r="AR883" t="b">
        <f>OR(AH883&lt;=UserData!$D$13, UserData!$D$13=-1)</f>
        <v>1</v>
      </c>
      <c r="AS883" t="b">
        <f>AND(AQ883=TRUE,OR(I883=UserData!$D$15, UserData!$D$15=-1, UserData!$D$15=1))</f>
        <v>1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1</v>
      </c>
      <c r="AY883" t="b">
        <f>AND(OR(P883&gt;=UserData!$D$21, UserData!$D$21=-1), OR(P883&lt;UserData!$D$22, UserData!$D$22=-1))</f>
        <v>1</v>
      </c>
      <c r="AZ883" t="b">
        <f>OR(Q883&lt;&gt;UserData!$D$24,UserData!$D$24=-1,UserData!$D$24=0)</f>
        <v>1</v>
      </c>
      <c r="BA883" s="12" t="b">
        <f>OR(R883=UserData!$D$23,UserData!$D$23=-1)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IF(AK883&gt;0, AJ883 * UserData!$D$35/2 + AK883 * UserData!$D$35/2 + COUNTIF(AL883:AO883,TRUE)/4 * UserData!$D$36 + COUNTIF(AP883:AS883,TRUE)/4 * UserData!$D$37 + COUNTIF(AT883:AW883,TRUE)/4 * UserData!$D$38 + COUNTIF(AX883:BA883,TRUE)/4 * UserData!$D$39 + COUNTIF(BB883:BL883,TRUE) * UserData!$D$40, 0)</f>
        <v>28.139596528438812</v>
      </c>
    </row>
    <row r="884" spans="1:66" x14ac:dyDescent="0.25">
      <c r="A884">
        <v>318</v>
      </c>
      <c r="B884" s="3">
        <v>2</v>
      </c>
      <c r="C884" s="28">
        <v>79250.444367011311</v>
      </c>
      <c r="D884">
        <v>46</v>
      </c>
      <c r="E884">
        <v>30</v>
      </c>
      <c r="F884">
        <v>6</v>
      </c>
      <c r="G884">
        <v>6.5631539999999999</v>
      </c>
      <c r="H884">
        <v>11</v>
      </c>
      <c r="I884">
        <v>1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5</v>
      </c>
      <c r="P884">
        <v>2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0</v>
      </c>
      <c r="AE884">
        <v>10</v>
      </c>
      <c r="AF884">
        <v>20</v>
      </c>
      <c r="AG884">
        <v>23</v>
      </c>
      <c r="AH884">
        <v>4.9000000000000004</v>
      </c>
      <c r="AJ884" t="b">
        <f>OR(AND(B884=1,UserData!$D$4=1), AND(B884=2,UserData!$D$5=1), AND(B884=3,UserData!$D$6=1), UserData!$D$4=-1)</f>
        <v>1</v>
      </c>
      <c r="AK884">
        <f>IF(UserData!$D$2 &lt;&gt; -1, 1 -MIN(1, ABS(C884 - (UserData!$D$2+UserData!$D$3) / 2) / ABS(UserData!$D$2- (UserData!$D$2+UserData!$D$3) / 2 )), 1)</f>
        <v>0.25583861137552499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1</v>
      </c>
      <c r="AQ884" t="b">
        <f>OR(H884&lt;=UserData!$D$14, UserData!$D$14=-1)</f>
        <v>1</v>
      </c>
      <c r="AR884" t="b">
        <f>OR(AH884&lt;=UserData!$D$13, UserData!$D$13=-1)</f>
        <v>1</v>
      </c>
      <c r="AS884" t="b">
        <f>AND(AQ884=TRUE,OR(I884=UserData!$D$15, UserData!$D$15=-1, UserData!$D$15=1))</f>
        <v>1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1</v>
      </c>
      <c r="AY884" t="b">
        <f>AND(OR(P884&gt;=UserData!$D$21, UserData!$D$21=-1), OR(P884&lt;UserData!$D$22, UserData!$D$22=-1))</f>
        <v>1</v>
      </c>
      <c r="AZ884" t="b">
        <f>OR(Q884&lt;&gt;UserData!$D$24,UserData!$D$24=-1,UserData!$D$24=0)</f>
        <v>1</v>
      </c>
      <c r="BA884" s="12" t="b">
        <f>OR(R884=UserData!$D$23,UserData!$D$23=-1)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IF(AK884&gt;0, AJ884 * UserData!$D$35/2 + AK884 * UserData!$D$35/2 + COUNTIF(AL884:AO884,TRUE)/4 * UserData!$D$36 + COUNTIF(AP884:AS884,TRUE)/4 * UserData!$D$37 + COUNTIF(AT884:AW884,TRUE)/4 * UserData!$D$38 + COUNTIF(AX884:BA884,TRUE)/4 * UserData!$D$39 + COUNTIF(BB884:BL884,TRUE) * UserData!$D$40, 0)</f>
        <v>28.139596528438812</v>
      </c>
    </row>
    <row r="885" spans="1:66" x14ac:dyDescent="0.25">
      <c r="A885">
        <v>571</v>
      </c>
      <c r="B885" s="3">
        <v>2</v>
      </c>
      <c r="C885" s="28">
        <v>79878.860458065974</v>
      </c>
      <c r="D885">
        <v>46</v>
      </c>
      <c r="E885">
        <v>31</v>
      </c>
      <c r="F885">
        <v>7</v>
      </c>
      <c r="G885">
        <v>11.81382</v>
      </c>
      <c r="H885">
        <v>17</v>
      </c>
      <c r="I885">
        <v>1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2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1</v>
      </c>
      <c r="AE885">
        <v>8</v>
      </c>
      <c r="AF885">
        <v>40</v>
      </c>
      <c r="AG885">
        <v>12</v>
      </c>
      <c r="AH885">
        <v>1.7</v>
      </c>
      <c r="AJ885" t="b">
        <f>OR(AND(B885=1,UserData!$D$4=1), AND(B885=2,UserData!$D$5=1), AND(B885=3,UserData!$D$6=1), UserData!$D$4=-1)</f>
        <v>1</v>
      </c>
      <c r="AK885">
        <f>IF(UserData!$D$2 &lt;&gt; -1, 1 -MIN(1, ABS(C885 - (UserData!$D$2+UserData!$D$3) / 2) / ABS(UserData!$D$2- (UserData!$D$2+UserData!$D$3) / 2 )), 1)</f>
        <v>0.25910307663331289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OR(AH885&lt;=UserData!$D$13, UserData!$D$13=-1)</f>
        <v>1</v>
      </c>
      <c r="AS885" t="b">
        <f>AND(AQ885=TRUE,OR(I885=UserData!$D$15, UserData!$D$15=-1, UserData!$D$15=1))</f>
        <v>1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1</v>
      </c>
      <c r="AW885" t="b">
        <f>OR(N885=UserData!$D$16, UserData!$D$16=-1)</f>
        <v>1</v>
      </c>
      <c r="AX885" t="b">
        <f>OR(O885&gt;=UserData!$D$20, UserData!$D$20=-1)</f>
        <v>1</v>
      </c>
      <c r="AY885" t="b">
        <f>AND(OR(P885&gt;=UserData!$D$21, UserData!$D$21=-1), OR(P885&lt;UserData!$D$22, UserData!$D$22=-1))</f>
        <v>1</v>
      </c>
      <c r="AZ885" t="b">
        <f>OR(Q885&lt;&gt;UserData!$D$24,UserData!$D$24=-1,UserData!$D$24=0)</f>
        <v>1</v>
      </c>
      <c r="BA885" s="12" t="b">
        <f>OR(R885=UserData!$D$23,UserData!$D$23=-1)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IF(AK885&gt;0, AJ885 * UserData!$D$35/2 + AK885 * UserData!$D$35/2 + COUNTIF(AL885:AO885,TRUE)/4 * UserData!$D$36 + COUNTIF(AP885:AS885,TRUE)/4 * UserData!$D$37 + COUNTIF(AT885:AW885,TRUE)/4 * UserData!$D$38 + COUNTIF(AX885:BA885,TRUE)/4 * UserData!$D$39 + COUNTIF(BB885:BL885,TRUE) * UserData!$D$40, 0)</f>
        <v>26.89775769158328</v>
      </c>
    </row>
    <row r="886" spans="1:66" x14ac:dyDescent="0.25">
      <c r="A886">
        <v>927</v>
      </c>
      <c r="B886" s="3">
        <v>2</v>
      </c>
      <c r="C886" s="28">
        <v>80507.980995055041</v>
      </c>
      <c r="D886">
        <v>45</v>
      </c>
      <c r="E886">
        <v>30</v>
      </c>
      <c r="F886">
        <v>5</v>
      </c>
      <c r="G886">
        <v>4.838946</v>
      </c>
      <c r="H886">
        <v>11</v>
      </c>
      <c r="I886">
        <v>1</v>
      </c>
      <c r="J886">
        <v>0</v>
      </c>
      <c r="K886">
        <v>1</v>
      </c>
      <c r="L886">
        <v>1</v>
      </c>
      <c r="M886">
        <v>1</v>
      </c>
      <c r="N886">
        <v>0</v>
      </c>
      <c r="O886">
        <v>9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10</v>
      </c>
      <c r="AF886">
        <v>62</v>
      </c>
      <c r="AG886">
        <v>15</v>
      </c>
      <c r="AH886">
        <v>5.0999999999999996</v>
      </c>
      <c r="AJ886" t="b">
        <f>OR(AND(B886=1,UserData!$D$4=1), AND(B886=2,UserData!$D$5=1), AND(B886=3,UserData!$D$6=1), UserData!$D$4=-1)</f>
        <v>1</v>
      </c>
      <c r="AK886">
        <f>IF(UserData!$D$2 &lt;&gt; -1, 1 -MIN(1, ABS(C886 - (UserData!$D$2+UserData!$D$3) / 2) / ABS(UserData!$D$2- (UserData!$D$2+UserData!$D$3) / 2 )), 1)</f>
        <v>0.26237120131248015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1</v>
      </c>
      <c r="AQ886" t="b">
        <f>OR(H886&lt;=UserData!$D$14, UserData!$D$14=-1)</f>
        <v>1</v>
      </c>
      <c r="AR886" t="b">
        <f>OR(AH886&lt;=UserData!$D$13, UserData!$D$13=-1)</f>
        <v>1</v>
      </c>
      <c r="AS886" t="b">
        <f>AND(AQ886=TRUE,OR(I886=UserData!$D$15, UserData!$D$15=-1, UserData!$D$15=1))</f>
        <v>1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1</v>
      </c>
      <c r="AY886" t="b">
        <f>AND(OR(P886&gt;=UserData!$D$21, UserData!$D$21=-1), OR(P886&lt;UserData!$D$22, UserData!$D$22=-1))</f>
        <v>1</v>
      </c>
      <c r="AZ886" t="b">
        <f>OR(Q886&lt;&gt;UserData!$D$24,UserData!$D$24=-1,UserData!$D$24=0)</f>
        <v>1</v>
      </c>
      <c r="BA886" s="12" t="b">
        <f>OR(R886=UserData!$D$23,UserData!$D$23=-1)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IF(AK886&gt;0, AJ886 * UserData!$D$35/2 + AK886 * UserData!$D$35/2 + COUNTIF(AL886:AO886,TRUE)/4 * UserData!$D$36 + COUNTIF(AP886:AS886,TRUE)/4 * UserData!$D$37 + COUNTIF(AT886:AW886,TRUE)/4 * UserData!$D$38 + COUNTIF(AX886:BA886,TRUE)/4 * UserData!$D$39 + COUNTIF(BB886:BL886,TRUE) * UserData!$D$40, 0)</f>
        <v>28.1559280032812</v>
      </c>
    </row>
    <row r="887" spans="1:66" x14ac:dyDescent="0.25">
      <c r="A887">
        <v>643</v>
      </c>
      <c r="B887" s="3">
        <v>1</v>
      </c>
      <c r="C887" s="28">
        <v>80507.980995055041</v>
      </c>
      <c r="D887">
        <v>34</v>
      </c>
      <c r="E887">
        <v>22</v>
      </c>
      <c r="F887">
        <v>5</v>
      </c>
      <c r="G887">
        <v>0.56946399999999997</v>
      </c>
      <c r="H887">
        <v>22</v>
      </c>
      <c r="I887">
        <v>1</v>
      </c>
      <c r="J887">
        <v>1</v>
      </c>
      <c r="K887">
        <v>1</v>
      </c>
      <c r="L887">
        <v>1</v>
      </c>
      <c r="M887">
        <v>0</v>
      </c>
      <c r="N887">
        <v>0</v>
      </c>
      <c r="O887">
        <v>9</v>
      </c>
      <c r="P887">
        <v>9</v>
      </c>
      <c r="Q887">
        <v>0</v>
      </c>
      <c r="R887">
        <v>1</v>
      </c>
      <c r="S887">
        <v>0</v>
      </c>
      <c r="T887">
        <v>0</v>
      </c>
      <c r="U887">
        <v>1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3</v>
      </c>
      <c r="AD887">
        <v>1</v>
      </c>
      <c r="AE887">
        <v>7</v>
      </c>
      <c r="AF887">
        <v>45</v>
      </c>
      <c r="AG887">
        <v>26</v>
      </c>
      <c r="AH887">
        <v>11</v>
      </c>
      <c r="AJ887" t="b">
        <f>OR(AND(B887=1,UserData!$D$4=1), AND(B887=2,UserData!$D$5=1), AND(B887=3,UserData!$D$6=1), UserData!$D$4=-1)</f>
        <v>1</v>
      </c>
      <c r="AK887">
        <f>IF(UserData!$D$2 &lt;&gt; -1, 1 -MIN(1, ABS(C887 - (UserData!$D$2+UserData!$D$3) / 2) / ABS(UserData!$D$2- (UserData!$D$2+UserData!$D$3) / 2 )), 1)</f>
        <v>0.26237120131248015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1</v>
      </c>
      <c r="AR887" t="b">
        <f>OR(AH887&lt;=UserData!$D$13, UserData!$D$13=-1)</f>
        <v>0</v>
      </c>
      <c r="AS887" t="b">
        <f>AND(AQ887=TRUE,OR(I887=UserData!$D$15, UserData!$D$15=-1, UserData!$D$15=1))</f>
        <v>1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1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OR(R887=UserData!$D$23,UserData!$D$23=-1)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IF(AK887&gt;0, AJ887 * UserData!$D$35/2 + AK887 * UserData!$D$35/2 + COUNTIF(AL887:AO887,TRUE)/4 * UserData!$D$36 + COUNTIF(AP887:AS887,TRUE)/4 * UserData!$D$37 + COUNTIF(AT887:AW887,TRUE)/4 * UserData!$D$38 + COUNTIF(AX887:BA887,TRUE)/4 * UserData!$D$39 + COUNTIF(BB887:BL887,TRUE) * UserData!$D$40, 0)</f>
        <v>26.9059280032812</v>
      </c>
    </row>
    <row r="888" spans="1:66" x14ac:dyDescent="0.25">
      <c r="A888">
        <v>650</v>
      </c>
      <c r="B888" s="3">
        <v>1</v>
      </c>
      <c r="C888" s="28">
        <v>80508.320638630554</v>
      </c>
      <c r="D888">
        <v>39</v>
      </c>
      <c r="E888">
        <v>28</v>
      </c>
      <c r="F888">
        <v>6</v>
      </c>
      <c r="G888">
        <v>1.166509</v>
      </c>
      <c r="H888">
        <v>5</v>
      </c>
      <c r="I888">
        <v>1</v>
      </c>
      <c r="J888">
        <v>1</v>
      </c>
      <c r="K888">
        <v>1</v>
      </c>
      <c r="L888">
        <v>1</v>
      </c>
      <c r="M888">
        <v>1</v>
      </c>
      <c r="N888">
        <v>0</v>
      </c>
      <c r="O888">
        <v>9</v>
      </c>
      <c r="P888">
        <v>8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3</v>
      </c>
      <c r="AD888">
        <v>1</v>
      </c>
      <c r="AE888">
        <v>5</v>
      </c>
      <c r="AF888">
        <v>45</v>
      </c>
      <c r="AG888">
        <v>26</v>
      </c>
      <c r="AH888">
        <v>11</v>
      </c>
      <c r="AJ888" t="b">
        <f>OR(AND(B888=1,UserData!$D$4=1), AND(B888=2,UserData!$D$5=1), AND(B888=3,UserData!$D$6=1), UserData!$D$4=-1)</f>
        <v>1</v>
      </c>
      <c r="AK888">
        <f>IF(UserData!$D$2 &lt;&gt; -1, 1 -MIN(1, ABS(C888 - (UserData!$D$2+UserData!$D$3) / 2) / ABS(UserData!$D$2- (UserData!$D$2+UserData!$D$3) / 2 )), 1)</f>
        <v>0.26237296567635937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OR(AH888&lt;=UserData!$D$13, UserData!$D$13=-1)</f>
        <v>0</v>
      </c>
      <c r="AS888" t="b">
        <f>AND(AQ888=TRUE,OR(I888=UserData!$D$15, UserData!$D$15=-1, UserData!$D$15=1))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1</v>
      </c>
      <c r="AY888" t="b">
        <f>AND(OR(P888&gt;=UserData!$D$21, UserData!$D$21=-1), OR(P888&lt;UserData!$D$22, UserData!$D$22=-1))</f>
        <v>1</v>
      </c>
      <c r="AZ888" t="b">
        <f>OR(Q888&lt;&gt;UserData!$D$24,UserData!$D$24=-1,UserData!$D$24=0)</f>
        <v>1</v>
      </c>
      <c r="BA888" s="12" t="b">
        <f>OR(R888=UserData!$D$23,UserData!$D$23=-1)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IF(AK888&gt;0, AJ888 * UserData!$D$35/2 + AK888 * UserData!$D$35/2 + COUNTIF(AL888:AO888,TRUE)/4 * UserData!$D$36 + COUNTIF(AP888:AS888,TRUE)/4 * UserData!$D$37 + COUNTIF(AT888:AW888,TRUE)/4 * UserData!$D$38 + COUNTIF(AX888:BA888,TRUE)/4 * UserData!$D$39 + COUNTIF(BB888:BL888,TRUE) * UserData!$D$40, 0)</f>
        <v>26.9059324141909</v>
      </c>
    </row>
    <row r="889" spans="1:66" x14ac:dyDescent="0.25">
      <c r="A889">
        <v>876</v>
      </c>
      <c r="B889" s="3">
        <v>1</v>
      </c>
      <c r="C889" s="28">
        <v>80675.676865618138</v>
      </c>
      <c r="D889">
        <v>37</v>
      </c>
      <c r="E889">
        <v>22</v>
      </c>
      <c r="F889">
        <v>7</v>
      </c>
      <c r="G889">
        <v>12.958740000000001</v>
      </c>
      <c r="H889">
        <v>15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12</v>
      </c>
      <c r="P889">
        <v>5</v>
      </c>
      <c r="Q889">
        <v>0</v>
      </c>
      <c r="R889">
        <v>0</v>
      </c>
      <c r="S889">
        <v>1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1</v>
      </c>
      <c r="AE889">
        <v>8</v>
      </c>
      <c r="AF889">
        <v>61</v>
      </c>
      <c r="AG889">
        <v>16</v>
      </c>
      <c r="AH889">
        <v>3.8</v>
      </c>
      <c r="AJ889" t="b">
        <f>OR(AND(B889=1,UserData!$D$4=1), AND(B889=2,UserData!$D$5=1), AND(B889=3,UserData!$D$6=1), UserData!$D$4=-1)</f>
        <v>1</v>
      </c>
      <c r="AK889">
        <f>IF(UserData!$D$2 &lt;&gt; -1, 1 -MIN(1, ABS(C889 - (UserData!$D$2+UserData!$D$3) / 2) / ABS(UserData!$D$2- (UserData!$D$2+UserData!$D$3) / 2 )), 1)</f>
        <v>0.26324233964124089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OR(AH889&lt;=UserData!$D$13, UserData!$D$13=-1)</f>
        <v>1</v>
      </c>
      <c r="AS889" t="b">
        <f>AND(AQ889=TRUE,OR(I889=UserData!$D$15, UserData!$D$15=-1, UserData!$D$15=1))</f>
        <v>1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1</v>
      </c>
      <c r="AZ889" t="b">
        <f>OR(Q889&lt;&gt;UserData!$D$24,UserData!$D$24=-1,UserData!$D$24=0)</f>
        <v>1</v>
      </c>
      <c r="BA889" s="12" t="b">
        <f>OR(R889=UserData!$D$23,UserData!$D$23=-1)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IF(AK889&gt;0, AJ889 * UserData!$D$35/2 + AK889 * UserData!$D$35/2 + COUNTIF(AL889:AO889,TRUE)/4 * UserData!$D$36 + COUNTIF(AP889:AS889,TRUE)/4 * UserData!$D$37 + COUNTIF(AT889:AW889,TRUE)/4 * UserData!$D$38 + COUNTIF(AX889:BA889,TRUE)/4 * UserData!$D$39 + COUNTIF(BB889:BL889,TRUE) * UserData!$D$40, 0)</f>
        <v>26.908105849103102</v>
      </c>
    </row>
    <row r="890" spans="1:66" x14ac:dyDescent="0.25">
      <c r="A890">
        <v>771</v>
      </c>
      <c r="B890" s="3">
        <v>2</v>
      </c>
      <c r="C890" s="28">
        <v>81212.401770675177</v>
      </c>
      <c r="D890">
        <v>44</v>
      </c>
      <c r="E890">
        <v>29</v>
      </c>
      <c r="F890">
        <v>6</v>
      </c>
      <c r="G890">
        <v>13.46621</v>
      </c>
      <c r="H890">
        <v>15</v>
      </c>
      <c r="I890">
        <v>0</v>
      </c>
      <c r="J890">
        <v>0</v>
      </c>
      <c r="K890">
        <v>1</v>
      </c>
      <c r="L890">
        <v>1</v>
      </c>
      <c r="M890">
        <v>1</v>
      </c>
      <c r="N890">
        <v>0</v>
      </c>
      <c r="O890">
        <v>9</v>
      </c>
      <c r="P890">
        <v>6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9</v>
      </c>
      <c r="AF890">
        <v>54</v>
      </c>
      <c r="AG890">
        <v>23</v>
      </c>
      <c r="AH890">
        <v>4.4000000000000004</v>
      </c>
      <c r="AJ890" t="b">
        <f>OR(AND(B890=1,UserData!$D$4=1), AND(B890=2,UserData!$D$5=1), AND(B890=3,UserData!$D$6=1), UserData!$D$4=-1)</f>
        <v>1</v>
      </c>
      <c r="AK890">
        <f>IF(UserData!$D$2 &lt;&gt; -1, 1 -MIN(1, ABS(C890 - (UserData!$D$2+UserData!$D$3) / 2) / ABS(UserData!$D$2- (UserData!$D$2+UserData!$D$3) / 2 )), 1)</f>
        <v>0.26603049199839579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OR(AH890&lt;=UserData!$D$13, UserData!$D$13=-1)</f>
        <v>1</v>
      </c>
      <c r="AS890" t="b">
        <f>AND(AQ890=TRUE,OR(I890=UserData!$D$15, UserData!$D$15=-1, UserData!$D$15=1))</f>
        <v>1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1</v>
      </c>
      <c r="AY890" t="b">
        <f>AND(OR(P890&gt;=UserData!$D$21, UserData!$D$21=-1), OR(P890&lt;UserData!$D$22, UserData!$D$22=-1))</f>
        <v>1</v>
      </c>
      <c r="AZ890" t="b">
        <f>OR(Q890&lt;&gt;UserData!$D$24,UserData!$D$24=-1,UserData!$D$24=0)</f>
        <v>1</v>
      </c>
      <c r="BA890" s="12" t="b">
        <f>OR(R890=UserData!$D$23,UserData!$D$23=-1)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IF(AK890&gt;0, AJ890 * UserData!$D$35/2 + AK890 * UserData!$D$35/2 + COUNTIF(AL890:AO890,TRUE)/4 * UserData!$D$36 + COUNTIF(AP890:AS890,TRUE)/4 * UserData!$D$37 + COUNTIF(AT890:AW890,TRUE)/4 * UserData!$D$38 + COUNTIF(AX890:BA890,TRUE)/4 * UserData!$D$39 + COUNTIF(BB890:BL890,TRUE) * UserData!$D$40, 0)</f>
        <v>26.915076229995989</v>
      </c>
    </row>
    <row r="891" spans="1:66" x14ac:dyDescent="0.25">
      <c r="A891">
        <v>1063</v>
      </c>
      <c r="B891" s="3">
        <v>2</v>
      </c>
      <c r="C891" s="28">
        <v>81337.918940915872</v>
      </c>
      <c r="D891">
        <v>57</v>
      </c>
      <c r="E891">
        <v>36</v>
      </c>
      <c r="F891">
        <v>7</v>
      </c>
      <c r="G891">
        <v>18.144341000000001</v>
      </c>
      <c r="H891">
        <v>7</v>
      </c>
      <c r="I891">
        <v>0</v>
      </c>
      <c r="J891">
        <v>1</v>
      </c>
      <c r="K891">
        <v>1</v>
      </c>
      <c r="L891">
        <v>0</v>
      </c>
      <c r="M891">
        <v>1</v>
      </c>
      <c r="N891">
        <v>0</v>
      </c>
      <c r="O891">
        <v>4</v>
      </c>
      <c r="P891">
        <v>2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0</v>
      </c>
      <c r="AE891">
        <v>14</v>
      </c>
      <c r="AF891">
        <v>75</v>
      </c>
      <c r="AG891">
        <v>23</v>
      </c>
      <c r="AH891">
        <v>6.3</v>
      </c>
      <c r="AJ891" t="b">
        <f>OR(AND(B891=1,UserData!$D$4=1), AND(B891=2,UserData!$D$5=1), AND(B891=3,UserData!$D$6=1), UserData!$D$4=-1)</f>
        <v>1</v>
      </c>
      <c r="AK891">
        <f>IF(UserData!$D$2 &lt;&gt; -1, 1 -MIN(1, ABS(C891 - (UserData!$D$2+UserData!$D$3) / 2) / ABS(UserData!$D$2- (UserData!$D$2+UserData!$D$3) / 2 )), 1)</f>
        <v>0.26668252247205682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OR(AH891&lt;=UserData!$D$13, UserData!$D$13=-1)</f>
        <v>1</v>
      </c>
      <c r="AS891" t="b">
        <f>AND(AQ891=TRUE,OR(I891=UserData!$D$15, UserData!$D$15=-1, UserData!$D$15=1))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1</v>
      </c>
      <c r="AW891" t="b">
        <f>OR(N891=UserData!$D$16, UserData!$D$16=-1)</f>
        <v>1</v>
      </c>
      <c r="AX891" t="b">
        <f>OR(O891&gt;=UserData!$D$20, UserData!$D$20=-1)</f>
        <v>1</v>
      </c>
      <c r="AY891" t="b">
        <f>AND(OR(P891&gt;=UserData!$D$21, UserData!$D$21=-1), OR(P891&lt;UserData!$D$22, UserData!$D$22=-1))</f>
        <v>1</v>
      </c>
      <c r="AZ891" t="b">
        <f>OR(Q891&lt;&gt;UserData!$D$24,UserData!$D$24=-1,UserData!$D$24=0)</f>
        <v>1</v>
      </c>
      <c r="BA891" s="12" t="b">
        <f>OR(R891=UserData!$D$23,UserData!$D$23=-1)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IF(AK891&gt;0, AJ891 * UserData!$D$35/2 + AK891 * UserData!$D$35/2 + COUNTIF(AL891:AO891,TRUE)/4 * UserData!$D$36 + COUNTIF(AP891:AS891,TRUE)/4 * UserData!$D$37 + COUNTIF(AT891:AW891,TRUE)/4 * UserData!$D$38 + COUNTIF(AX891:BA891,TRUE)/4 * UserData!$D$39 + COUNTIF(BB891:BL891,TRUE) * UserData!$D$40, 0)</f>
        <v>26.916706306180142</v>
      </c>
    </row>
    <row r="892" spans="1:66" x14ac:dyDescent="0.25">
      <c r="A892">
        <v>1052</v>
      </c>
      <c r="B892" s="3">
        <v>2</v>
      </c>
      <c r="C892" s="28">
        <v>81766.045957549592</v>
      </c>
      <c r="D892">
        <v>52</v>
      </c>
      <c r="E892">
        <v>31</v>
      </c>
      <c r="F892">
        <v>8</v>
      </c>
      <c r="G892">
        <v>19.135679</v>
      </c>
      <c r="H892">
        <v>30</v>
      </c>
      <c r="I892">
        <v>0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12</v>
      </c>
      <c r="P892">
        <v>4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OR(AND(B892=1,UserData!$D$4=1), AND(B892=2,UserData!$D$5=1), AND(B892=3,UserData!$D$6=1), UserData!$D$4=-1)</f>
        <v>1</v>
      </c>
      <c r="AK892">
        <f>IF(UserData!$D$2 &lt;&gt; -1, 1 -MIN(1, ABS(C892 - (UserData!$D$2+UserData!$D$3) / 2) / ABS(UserData!$D$2- (UserData!$D$2+UserData!$D$3) / 2 )), 1)</f>
        <v>0.26890653581546997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OR(AH892&lt;=UserData!$D$13, UserData!$D$13=-1)</f>
        <v>1</v>
      </c>
      <c r="AS892" t="b">
        <f>AND(AQ892=TRUE,OR(I892=UserData!$D$15, UserData!$D$15=-1, UserData!$D$15=1))</f>
        <v>1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1</v>
      </c>
      <c r="AZ892" t="b">
        <f>OR(Q892&lt;&gt;UserData!$D$24,UserData!$D$24=-1,UserData!$D$24=0)</f>
        <v>1</v>
      </c>
      <c r="BA892" s="12" t="b">
        <f>OR(R892=UserData!$D$23,UserData!$D$23=-1)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IF(AK892&gt;0, AJ892 * UserData!$D$35/2 + AK892 * UserData!$D$35/2 + COUNTIF(AL892:AO892,TRUE)/4 * UserData!$D$36 + COUNTIF(AP892:AS892,TRUE)/4 * UserData!$D$37 + COUNTIF(AT892:AW892,TRUE)/4 * UserData!$D$38 + COUNTIF(AX892:BA892,TRUE)/4 * UserData!$D$39 + COUNTIF(BB892:BL892,TRUE) * UserData!$D$40, 0)</f>
        <v>26.922266339538673</v>
      </c>
    </row>
    <row r="893" spans="1:66" x14ac:dyDescent="0.25">
      <c r="A893">
        <v>546</v>
      </c>
      <c r="B893" s="3">
        <v>2</v>
      </c>
      <c r="C893" s="28">
        <v>81766.121433899709</v>
      </c>
      <c r="D893">
        <v>47</v>
      </c>
      <c r="E893">
        <v>29</v>
      </c>
      <c r="F893">
        <v>6</v>
      </c>
      <c r="G893">
        <v>8.9742060000000006</v>
      </c>
      <c r="H893">
        <v>18</v>
      </c>
      <c r="I893">
        <v>1</v>
      </c>
      <c r="J893">
        <v>1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12</v>
      </c>
      <c r="AF893">
        <v>37</v>
      </c>
      <c r="AG893">
        <v>19</v>
      </c>
      <c r="AH893">
        <v>4</v>
      </c>
      <c r="AJ893" t="b">
        <f>OR(AND(B893=1,UserData!$D$4=1), AND(B893=2,UserData!$D$5=1), AND(B893=3,UserData!$D$6=1), UserData!$D$4=-1)</f>
        <v>1</v>
      </c>
      <c r="AK893">
        <f>IF(UserData!$D$2 &lt;&gt; -1, 1 -MIN(1, ABS(C893 - (UserData!$D$2+UserData!$D$3) / 2) / ABS(UserData!$D$2- (UserData!$D$2+UserData!$D$3) / 2 )), 1)</f>
        <v>0.26890692789633208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1</v>
      </c>
      <c r="AQ893" t="b">
        <f>OR(H893&lt;=UserData!$D$14, UserData!$D$14=-1)</f>
        <v>1</v>
      </c>
      <c r="AR893" t="b">
        <f>OR(AH893&lt;=UserData!$D$13, UserData!$D$13=-1)</f>
        <v>1</v>
      </c>
      <c r="AS893" t="b">
        <f>AND(AQ893=TRUE,OR(I893=UserData!$D$15, UserData!$D$15=-1, UserData!$D$15=1))</f>
        <v>1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1</v>
      </c>
      <c r="AY893" t="b">
        <f>AND(OR(P893&gt;=UserData!$D$21, UserData!$D$21=-1), OR(P893&lt;UserData!$D$22, UserData!$D$22=-1))</f>
        <v>1</v>
      </c>
      <c r="AZ893" t="b">
        <f>OR(Q893&lt;&gt;UserData!$D$24,UserData!$D$24=-1,UserData!$D$24=0)</f>
        <v>1</v>
      </c>
      <c r="BA893" s="12" t="b">
        <f>OR(R893=UserData!$D$23,UserData!$D$23=-1)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IF(AK893&gt;0, AJ893 * UserData!$D$35/2 + AK893 * UserData!$D$35/2 + COUNTIF(AL893:AO893,TRUE)/4 * UserData!$D$36 + COUNTIF(AP893:AS893,TRUE)/4 * UserData!$D$37 + COUNTIF(AT893:AW893,TRUE)/4 * UserData!$D$38 + COUNTIF(AX893:BA893,TRUE)/4 * UserData!$D$39 + COUNTIF(BB893:BL893,TRUE) * UserData!$D$40, 0)</f>
        <v>28.172267319740829</v>
      </c>
    </row>
    <row r="894" spans="1:66" x14ac:dyDescent="0.25">
      <c r="A894">
        <v>944</v>
      </c>
      <c r="B894" s="3">
        <v>1</v>
      </c>
      <c r="C894" s="28">
        <v>81766.222069033203</v>
      </c>
      <c r="D894">
        <v>38</v>
      </c>
      <c r="E894">
        <v>23</v>
      </c>
      <c r="F894">
        <v>7</v>
      </c>
      <c r="G894">
        <v>1.2101630000000001</v>
      </c>
      <c r="H894">
        <v>7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1</v>
      </c>
      <c r="Q894">
        <v>1</v>
      </c>
      <c r="R894">
        <v>0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8</v>
      </c>
      <c r="AF894">
        <v>65</v>
      </c>
      <c r="AG894">
        <v>31</v>
      </c>
      <c r="AH894">
        <v>4.4000000000000004</v>
      </c>
      <c r="AJ894" t="b">
        <f>OR(AND(B894=1,UserData!$D$4=1), AND(B894=2,UserData!$D$5=1), AND(B894=3,UserData!$D$6=1), UserData!$D$4=-1)</f>
        <v>1</v>
      </c>
      <c r="AK894">
        <f>IF(UserData!$D$2 &lt;&gt; -1, 1 -MIN(1, ABS(C894 - (UserData!$D$2+UserData!$D$3) / 2) / ABS(UserData!$D$2- (UserData!$D$2+UserData!$D$3) / 2 )), 1)</f>
        <v>0.26890745067081478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UserData!$D$15=1))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1</v>
      </c>
      <c r="AW894" t="b">
        <f>OR(N894=UserData!$D$16, UserData!$D$16=-1)</f>
        <v>1</v>
      </c>
      <c r="AX894" t="b">
        <f>OR(O894&gt;=UserData!$D$20, UserData!$D$20=-1)</f>
        <v>1</v>
      </c>
      <c r="AY894" t="b">
        <f>AND(OR(P894&gt;=UserData!$D$21, UserData!$D$21=-1), OR(P894&lt;UserData!$D$22, UserData!$D$22=-1))</f>
        <v>1</v>
      </c>
      <c r="AZ894" t="b">
        <f>OR(Q894&lt;&gt;UserData!$D$24,UserData!$D$24=-1,UserData!$D$24=0)</f>
        <v>1</v>
      </c>
      <c r="BA894" s="12" t="b">
        <f>OR(R894=UserData!$D$23,UserData!$D$23=-1)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IF(AK894&gt;0, AJ894 * UserData!$D$35/2 + AK894 * UserData!$D$35/2 + COUNTIF(AL894:AO894,TRUE)/4 * UserData!$D$36 + COUNTIF(AP894:AS894,TRUE)/4 * UserData!$D$37 + COUNTIF(AT894:AW894,TRUE)/4 * UserData!$D$38 + COUNTIF(AX894:BA894,TRUE)/4 * UserData!$D$39 + COUNTIF(BB894:BL894,TRUE) * UserData!$D$40, 0)</f>
        <v>28.172268626677038</v>
      </c>
    </row>
    <row r="895" spans="1:66" x14ac:dyDescent="0.25">
      <c r="A895">
        <v>680</v>
      </c>
      <c r="B895" s="3">
        <v>2</v>
      </c>
      <c r="C895" s="28">
        <v>82610.877903166373</v>
      </c>
      <c r="D895">
        <v>40</v>
      </c>
      <c r="E895">
        <v>26</v>
      </c>
      <c r="F895">
        <v>5</v>
      </c>
      <c r="G895">
        <v>11.00958</v>
      </c>
      <c r="H895">
        <v>16</v>
      </c>
      <c r="I895">
        <v>1</v>
      </c>
      <c r="J895">
        <v>1</v>
      </c>
      <c r="K895">
        <v>1</v>
      </c>
      <c r="L895">
        <v>1</v>
      </c>
      <c r="M895">
        <v>1</v>
      </c>
      <c r="N895">
        <v>0</v>
      </c>
      <c r="O895">
        <v>9</v>
      </c>
      <c r="P895">
        <v>5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9</v>
      </c>
      <c r="AF895">
        <v>49</v>
      </c>
      <c r="AG895">
        <v>12</v>
      </c>
      <c r="AH895">
        <v>2.4</v>
      </c>
      <c r="AJ895" t="b">
        <f>OR(AND(B895=1,UserData!$D$4=1), AND(B895=2,UserData!$D$5=1), AND(B895=3,UserData!$D$6=1), UserData!$D$4=-1)</f>
        <v>1</v>
      </c>
      <c r="AK895">
        <f>IF(UserData!$D$2 &lt;&gt; -1, 1 -MIN(1, ABS(C895 - (UserData!$D$2+UserData!$D$3) / 2) / ABS(UserData!$D$2- (UserData!$D$2+UserData!$D$3) / 2 )), 1)</f>
        <v>0.27329522759849967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OR(AH895&lt;=UserData!$D$13, UserData!$D$13=-1)</f>
        <v>1</v>
      </c>
      <c r="AS895" t="b">
        <f>AND(AQ895=TRUE,OR(I895=UserData!$D$15, UserData!$D$15=-1, UserData!$D$15=1))</f>
        <v>1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1</v>
      </c>
      <c r="AY895" t="b">
        <f>AND(OR(P895&gt;=UserData!$D$21, UserData!$D$21=-1), OR(P895&lt;UserData!$D$22, UserData!$D$22=-1))</f>
        <v>1</v>
      </c>
      <c r="AZ895" t="b">
        <f>OR(Q895&lt;&gt;UserData!$D$24,UserData!$D$24=-1,UserData!$D$24=0)</f>
        <v>1</v>
      </c>
      <c r="BA895" s="12" t="b">
        <f>OR(R895=UserData!$D$23,UserData!$D$23=-1)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IF(AK895&gt;0, AJ895 * UserData!$D$35/2 + AK895 * UserData!$D$35/2 + COUNTIF(AL895:AO895,TRUE)/4 * UserData!$D$36 + COUNTIF(AP895:AS895,TRUE)/4 * UserData!$D$37 + COUNTIF(AT895:AW895,TRUE)/4 * UserData!$D$38 + COUNTIF(AX895:BA895,TRUE)/4 * UserData!$D$39 + COUNTIF(BB895:BL895,TRUE) * UserData!$D$40, 0)</f>
        <v>26.93323806899625</v>
      </c>
    </row>
    <row r="896" spans="1:66" x14ac:dyDescent="0.25">
      <c r="A896">
        <v>696</v>
      </c>
      <c r="B896" s="3">
        <v>2</v>
      </c>
      <c r="C896" s="28">
        <v>82610.877903166373</v>
      </c>
      <c r="D896">
        <v>40</v>
      </c>
      <c r="E896">
        <v>26</v>
      </c>
      <c r="F896">
        <v>5</v>
      </c>
      <c r="G896">
        <v>11.00958</v>
      </c>
      <c r="H896">
        <v>16</v>
      </c>
      <c r="I896">
        <v>1</v>
      </c>
      <c r="J896">
        <v>1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2</v>
      </c>
      <c r="AD896">
        <v>1</v>
      </c>
      <c r="AE896">
        <v>9</v>
      </c>
      <c r="AF896">
        <v>49</v>
      </c>
      <c r="AG896">
        <v>12</v>
      </c>
      <c r="AH896">
        <v>2.4</v>
      </c>
      <c r="AJ896" t="b">
        <f>OR(AND(B896=1,UserData!$D$4=1), AND(B896=2,UserData!$D$5=1), AND(B896=3,UserData!$D$6=1), UserData!$D$4=-1)</f>
        <v>1</v>
      </c>
      <c r="AK896">
        <f>IF(UserData!$D$2 &lt;&gt; -1, 1 -MIN(1, ABS(C896 - (UserData!$D$2+UserData!$D$3) / 2) / ABS(UserData!$D$2- (UserData!$D$2+UserData!$D$3) / 2 )), 1)</f>
        <v>0.27329522759849967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OR(AH896&lt;=UserData!$D$13, UserData!$D$13=-1)</f>
        <v>1</v>
      </c>
      <c r="AS896" t="b">
        <f>AND(AQ896=TRUE,OR(I896=UserData!$D$15, UserData!$D$15=-1, UserData!$D$15=1))</f>
        <v>1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1</v>
      </c>
      <c r="AY896" t="b">
        <f>AND(OR(P896&gt;=UserData!$D$21, UserData!$D$21=-1), OR(P896&lt;UserData!$D$22, UserData!$D$22=-1))</f>
        <v>1</v>
      </c>
      <c r="AZ896" t="b">
        <f>OR(Q896&lt;&gt;UserData!$D$24,UserData!$D$24=-1,UserData!$D$24=0)</f>
        <v>1</v>
      </c>
      <c r="BA896" s="12" t="b">
        <f>OR(R896=UserData!$D$23,UserData!$D$23=-1)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IF(AK896&gt;0, AJ896 * UserData!$D$35/2 + AK896 * UserData!$D$35/2 + COUNTIF(AL896:AO896,TRUE)/4 * UserData!$D$36 + COUNTIF(AP896:AS896,TRUE)/4 * UserData!$D$37 + COUNTIF(AT896:AW896,TRUE)/4 * UserData!$D$38 + COUNTIF(AX896:BA896,TRUE)/4 * UserData!$D$39 + COUNTIF(BB896:BL896,TRUE) * UserData!$D$40, 0)</f>
        <v>26.93323806899625</v>
      </c>
    </row>
    <row r="897" spans="1:66" x14ac:dyDescent="0.25">
      <c r="A897">
        <v>702</v>
      </c>
      <c r="B897" s="3">
        <v>2</v>
      </c>
      <c r="C897" s="28">
        <v>82610.877903166373</v>
      </c>
      <c r="D897">
        <v>40</v>
      </c>
      <c r="E897">
        <v>26</v>
      </c>
      <c r="F897">
        <v>5</v>
      </c>
      <c r="G897">
        <v>11.00958</v>
      </c>
      <c r="H897">
        <v>16</v>
      </c>
      <c r="I897">
        <v>1</v>
      </c>
      <c r="J897">
        <v>1</v>
      </c>
      <c r="K897">
        <v>1</v>
      </c>
      <c r="L897">
        <v>1</v>
      </c>
      <c r="M897">
        <v>1</v>
      </c>
      <c r="N897">
        <v>0</v>
      </c>
      <c r="O897">
        <v>9</v>
      </c>
      <c r="P897">
        <v>5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9</v>
      </c>
      <c r="AF897">
        <v>49</v>
      </c>
      <c r="AG897">
        <v>12</v>
      </c>
      <c r="AH897">
        <v>2.4</v>
      </c>
      <c r="AJ897" t="b">
        <f>OR(AND(B897=1,UserData!$D$4=1), AND(B897=2,UserData!$D$5=1), AND(B897=3,UserData!$D$6=1), UserData!$D$4=-1)</f>
        <v>1</v>
      </c>
      <c r="AK897">
        <f>IF(UserData!$D$2 &lt;&gt; -1, 1 -MIN(1, ABS(C897 - (UserData!$D$2+UserData!$D$3) / 2) / ABS(UserData!$D$2- (UserData!$D$2+UserData!$D$3) / 2 )), 1)</f>
        <v>0.27329522759849967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OR(AH897&lt;=UserData!$D$13, UserData!$D$13=-1)</f>
        <v>1</v>
      </c>
      <c r="AS897" t="b">
        <f>AND(AQ897=TRUE,OR(I897=UserData!$D$15, UserData!$D$15=-1, UserData!$D$15=1))</f>
        <v>1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1</v>
      </c>
      <c r="AY897" t="b">
        <f>AND(OR(P897&gt;=UserData!$D$21, UserData!$D$21=-1), OR(P897&lt;UserData!$D$22, UserData!$D$22=-1))</f>
        <v>1</v>
      </c>
      <c r="AZ897" t="b">
        <f>OR(Q897&lt;&gt;UserData!$D$24,UserData!$D$24=-1,UserData!$D$24=0)</f>
        <v>1</v>
      </c>
      <c r="BA897" s="12" t="b">
        <f>OR(R897=UserData!$D$23,UserData!$D$23=-1)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IF(AK897&gt;0, AJ897 * UserData!$D$35/2 + AK897 * UserData!$D$35/2 + COUNTIF(AL897:AO897,TRUE)/4 * UserData!$D$36 + COUNTIF(AP897:AS897,TRUE)/4 * UserData!$D$37 + COUNTIF(AT897:AW897,TRUE)/4 * UserData!$D$38 + COUNTIF(AX897:BA897,TRUE)/4 * UserData!$D$39 + COUNTIF(BB897:BL897,TRUE) * UserData!$D$40, 0)</f>
        <v>26.93323806899625</v>
      </c>
    </row>
    <row r="898" spans="1:66" x14ac:dyDescent="0.25">
      <c r="A898">
        <v>916</v>
      </c>
      <c r="B898" s="3">
        <v>2</v>
      </c>
      <c r="C898" s="28">
        <v>82669.019851538018</v>
      </c>
      <c r="D898">
        <v>42</v>
      </c>
      <c r="E898">
        <v>27</v>
      </c>
      <c r="F898">
        <v>5</v>
      </c>
      <c r="G898">
        <v>3.2697189999999998</v>
      </c>
      <c r="H898">
        <v>25</v>
      </c>
      <c r="I898">
        <v>1</v>
      </c>
      <c r="J898">
        <v>1</v>
      </c>
      <c r="K898">
        <v>1</v>
      </c>
      <c r="L898">
        <v>1</v>
      </c>
      <c r="M898">
        <v>1</v>
      </c>
      <c r="N898">
        <v>0</v>
      </c>
      <c r="O898">
        <v>5</v>
      </c>
      <c r="P898">
        <v>3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0</v>
      </c>
      <c r="AE898">
        <v>10</v>
      </c>
      <c r="AF898">
        <v>62</v>
      </c>
      <c r="AG898">
        <v>15</v>
      </c>
      <c r="AH898">
        <v>5.0999999999999996</v>
      </c>
      <c r="AJ898" t="b">
        <f>OR(AND(B898=1,UserData!$D$4=1), AND(B898=2,UserData!$D$5=1), AND(B898=3,UserData!$D$6=1), UserData!$D$4=-1)</f>
        <v>1</v>
      </c>
      <c r="AK898">
        <f>IF(UserData!$D$2 &lt;&gt; -1, 1 -MIN(1, ABS(C898 - (UserData!$D$2+UserData!$D$3) / 2) / ABS(UserData!$D$2- (UserData!$D$2+UserData!$D$3) / 2 )), 1)</f>
        <v>0.27359726055593192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1</v>
      </c>
      <c r="AQ898" t="b">
        <f>OR(H898&lt;=UserData!$D$14, UserData!$D$14=-1)</f>
        <v>1</v>
      </c>
      <c r="AR898" t="b">
        <f>OR(AH898&lt;=UserData!$D$13, UserData!$D$13=-1)</f>
        <v>1</v>
      </c>
      <c r="AS898" t="b">
        <f>AND(AQ898=TRUE,OR(I898=UserData!$D$15, UserData!$D$15=-1, UserData!$D$15=1))</f>
        <v>1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1</v>
      </c>
      <c r="AY898" t="b">
        <f>AND(OR(P898&gt;=UserData!$D$21, UserData!$D$21=-1), OR(P898&lt;UserData!$D$22, UserData!$D$22=-1))</f>
        <v>1</v>
      </c>
      <c r="AZ898" t="b">
        <f>OR(Q898&lt;&gt;UserData!$D$24,UserData!$D$24=-1,UserData!$D$24=0)</f>
        <v>1</v>
      </c>
      <c r="BA898" s="12" t="b">
        <f>OR(R898=UserData!$D$23,UserData!$D$23=-1)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IF(AK898&gt;0, AJ898 * UserData!$D$35/2 + AK898 * UserData!$D$35/2 + COUNTIF(AL898:AO898,TRUE)/4 * UserData!$D$36 + COUNTIF(AP898:AS898,TRUE)/4 * UserData!$D$37 + COUNTIF(AT898:AW898,TRUE)/4 * UserData!$D$38 + COUNTIF(AX898:BA898,TRUE)/4 * UserData!$D$39 + COUNTIF(BB898:BL898,TRUE) * UserData!$D$40, 0)</f>
        <v>28.183993151389828</v>
      </c>
    </row>
    <row r="899" spans="1:66" x14ac:dyDescent="0.25">
      <c r="A899">
        <v>369</v>
      </c>
      <c r="B899" s="3">
        <v>2</v>
      </c>
      <c r="C899" s="28">
        <v>82861.824187905921</v>
      </c>
      <c r="D899">
        <v>51</v>
      </c>
      <c r="E899">
        <v>31</v>
      </c>
      <c r="F899">
        <v>1</v>
      </c>
      <c r="G899">
        <v>5.3380809999999999</v>
      </c>
      <c r="H899">
        <v>15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17</v>
      </c>
      <c r="P899">
        <v>5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19</v>
      </c>
      <c r="AF899">
        <v>21</v>
      </c>
      <c r="AG899">
        <v>23</v>
      </c>
      <c r="AH899">
        <v>6.8</v>
      </c>
      <c r="AJ899" t="b">
        <f>OR(AND(B899=1,UserData!$D$4=1), AND(B899=2,UserData!$D$5=1), AND(B899=3,UserData!$D$6=1), UserData!$D$4=-1)</f>
        <v>1</v>
      </c>
      <c r="AK899">
        <f>IF(UserData!$D$2 &lt;&gt; -1, 1 -MIN(1, ABS(C899 - (UserData!$D$2+UserData!$D$3) / 2) / ABS(UserData!$D$2- (UserData!$D$2+UserData!$D$3) / 2 )), 1)</f>
        <v>0.27459883111814909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OR(AH899&lt;=UserData!$D$13, UserData!$D$13=-1)</f>
        <v>1</v>
      </c>
      <c r="AS899" t="b">
        <f>AND(AQ899=TRUE,OR(I899=UserData!$D$15, UserData!$D$15=-1, UserData!$D$15=1))</f>
        <v>1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1</v>
      </c>
      <c r="AZ899" t="b">
        <f>OR(Q899&lt;&gt;UserData!$D$24,UserData!$D$24=-1,UserData!$D$24=0)</f>
        <v>1</v>
      </c>
      <c r="BA899" s="12" t="b">
        <f>OR(R899=UserData!$D$23,UserData!$D$23=-1)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IF(AK899&gt;0, AJ899 * UserData!$D$35/2 + AK899 * UserData!$D$35/2 + COUNTIF(AL899:AO899,TRUE)/4 * UserData!$D$36 + COUNTIF(AP899:AS899,TRUE)/4 * UserData!$D$37 + COUNTIF(AT899:AW899,TRUE)/4 * UserData!$D$38 + COUNTIF(AX899:BA899,TRUE)/4 * UserData!$D$39 + COUNTIF(BB899:BL899,TRUE) * UserData!$D$40, 0)</f>
        <v>28.186497077795373</v>
      </c>
    </row>
    <row r="900" spans="1:66" x14ac:dyDescent="0.25">
      <c r="A900">
        <v>488</v>
      </c>
      <c r="B900" s="3">
        <v>2</v>
      </c>
      <c r="C900" s="28">
        <v>83024.173817002564</v>
      </c>
      <c r="D900">
        <v>45</v>
      </c>
      <c r="E900">
        <v>30</v>
      </c>
      <c r="F900">
        <v>7</v>
      </c>
      <c r="G900">
        <v>6.2129050000000001</v>
      </c>
      <c r="H900">
        <v>15</v>
      </c>
      <c r="I900">
        <v>1</v>
      </c>
      <c r="J900">
        <v>0</v>
      </c>
      <c r="K900">
        <v>1</v>
      </c>
      <c r="L900">
        <v>0</v>
      </c>
      <c r="M900">
        <v>1</v>
      </c>
      <c r="N900">
        <v>0</v>
      </c>
      <c r="O900">
        <v>10</v>
      </c>
      <c r="P900">
        <v>8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8</v>
      </c>
      <c r="AF900">
        <v>34</v>
      </c>
      <c r="AG900">
        <v>25</v>
      </c>
      <c r="AH900">
        <v>8.6</v>
      </c>
      <c r="AJ900" t="b">
        <f>OR(AND(B900=1,UserData!$D$4=1), AND(B900=2,UserData!$D$5=1), AND(B900=3,UserData!$D$6=1), UserData!$D$4=-1)</f>
        <v>1</v>
      </c>
      <c r="AK900">
        <f>IF(UserData!$D$2 &lt;&gt; -1, 1 -MIN(1, ABS(C900 - (UserData!$D$2+UserData!$D$3) / 2) / ABS(UserData!$D$2- (UserData!$D$2+UserData!$D$3) / 2 )), 1)</f>
        <v>0.27544219705251149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OR(AH900&lt;=UserData!$D$13, UserData!$D$13=-1)</f>
        <v>1</v>
      </c>
      <c r="AS900" t="b">
        <f>AND(AQ900=TRUE,OR(I900=UserData!$D$15, UserData!$D$15=-1, UserData!$D$15=1))</f>
        <v>1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1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1</v>
      </c>
      <c r="AZ900" t="b">
        <f>OR(Q900&lt;&gt;UserData!$D$24,UserData!$D$24=-1,UserData!$D$24=0)</f>
        <v>1</v>
      </c>
      <c r="BA900" s="12" t="b">
        <f>OR(R900=UserData!$D$23,UserData!$D$23=-1)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IF(AK900&gt;0, AJ900 * UserData!$D$35/2 + AK900 * UserData!$D$35/2 + COUNTIF(AL900:AO900,TRUE)/4 * UserData!$D$36 + COUNTIF(AP900:AS900,TRUE)/4 * UserData!$D$37 + COUNTIF(AT900:AW900,TRUE)/4 * UserData!$D$38 + COUNTIF(AX900:BA900,TRUE)/4 * UserData!$D$39 + COUNTIF(BB900:BL900,TRUE) * UserData!$D$40, 0)</f>
        <v>28.188605492631279</v>
      </c>
    </row>
    <row r="901" spans="1:66" x14ac:dyDescent="0.25">
      <c r="A901">
        <v>215</v>
      </c>
      <c r="B901" s="3">
        <v>2</v>
      </c>
      <c r="C901" s="28">
        <v>83122.230175193195</v>
      </c>
      <c r="D901">
        <v>43</v>
      </c>
      <c r="E901">
        <v>29</v>
      </c>
      <c r="F901">
        <v>6</v>
      </c>
      <c r="G901">
        <v>6.7625190000000002</v>
      </c>
      <c r="H901">
        <v>10</v>
      </c>
      <c r="I901">
        <v>1</v>
      </c>
      <c r="J901">
        <v>1</v>
      </c>
      <c r="K901">
        <v>1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0</v>
      </c>
      <c r="AE901">
        <v>8</v>
      </c>
      <c r="AF901">
        <v>15</v>
      </c>
      <c r="AG901">
        <v>29</v>
      </c>
      <c r="AH901">
        <v>8.8000000000000007</v>
      </c>
      <c r="AJ901" t="b">
        <f>OR(AND(B901=1,UserData!$D$4=1), AND(B901=2,UserData!$D$5=1), AND(B901=3,UserData!$D$6=1), UserData!$D$4=-1)</f>
        <v>1</v>
      </c>
      <c r="AK901">
        <f>IF(UserData!$D$2 &lt;&gt; -1, 1 -MIN(1, ABS(C901 - (UserData!$D$2+UserData!$D$3) / 2) / ABS(UserData!$D$2- (UserData!$D$2+UserData!$D$3) / 2 )), 1)</f>
        <v>0.27595157543918092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1</v>
      </c>
      <c r="AQ901" t="b">
        <f>OR(H901&lt;=UserData!$D$14, UserData!$D$14=-1)</f>
        <v>1</v>
      </c>
      <c r="AR901" t="b">
        <f>OR(AH901&lt;=UserData!$D$13, UserData!$D$13=-1)</f>
        <v>1</v>
      </c>
      <c r="AS901" t="b">
        <f>AND(AQ901=TRUE,OR(I901=UserData!$D$15, UserData!$D$15=-1, UserData!$D$15=1))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1</v>
      </c>
      <c r="AW901" t="b">
        <f>OR(N901=UserData!$D$16, UserData!$D$16=-1)</f>
        <v>1</v>
      </c>
      <c r="AX901" t="b">
        <f>OR(O901&gt;=UserData!$D$20, UserData!$D$20=-1)</f>
        <v>1</v>
      </c>
      <c r="AY901" t="b">
        <f>AND(OR(P901&gt;=UserData!$D$21, UserData!$D$21=-1), OR(P901&lt;UserData!$D$22, UserData!$D$22=-1))</f>
        <v>1</v>
      </c>
      <c r="AZ901" t="b">
        <f>OR(Q901&lt;&gt;UserData!$D$24,UserData!$D$24=-1,UserData!$D$24=0)</f>
        <v>1</v>
      </c>
      <c r="BA901" s="12" t="b">
        <f>OR(R901=UserData!$D$23,UserData!$D$23=-1)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IF(AK901&gt;0, AJ901 * UserData!$D$35/2 + AK901 * UserData!$D$35/2 + COUNTIF(AL901:AO901,TRUE)/4 * UserData!$D$36 + COUNTIF(AP901:AS901,TRUE)/4 * UserData!$D$37 + COUNTIF(AT901:AW901,TRUE)/4 * UserData!$D$38 + COUNTIF(AX901:BA901,TRUE)/4 * UserData!$D$39 + COUNTIF(BB901:BL901,TRUE) * UserData!$D$40, 0)</f>
        <v>28.189878938597953</v>
      </c>
    </row>
    <row r="902" spans="1:66" x14ac:dyDescent="0.25">
      <c r="A902">
        <v>119</v>
      </c>
      <c r="B902" s="3">
        <v>2</v>
      </c>
      <c r="C902" s="28">
        <v>84086.138642507532</v>
      </c>
      <c r="D902">
        <v>43</v>
      </c>
      <c r="E902">
        <v>29</v>
      </c>
      <c r="F902">
        <v>6</v>
      </c>
      <c r="G902">
        <v>13.06945</v>
      </c>
      <c r="H902">
        <v>19</v>
      </c>
      <c r="I902">
        <v>1</v>
      </c>
      <c r="J902">
        <v>1</v>
      </c>
      <c r="K902">
        <v>1</v>
      </c>
      <c r="L902">
        <v>1</v>
      </c>
      <c r="M902">
        <v>1</v>
      </c>
      <c r="N902">
        <v>0</v>
      </c>
      <c r="O902">
        <v>5</v>
      </c>
      <c r="P902">
        <v>4</v>
      </c>
      <c r="Q902">
        <v>0</v>
      </c>
      <c r="R902">
        <v>0</v>
      </c>
      <c r="S902">
        <v>0</v>
      </c>
      <c r="T902">
        <v>1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2</v>
      </c>
      <c r="AD902">
        <v>0</v>
      </c>
      <c r="AE902">
        <v>8</v>
      </c>
      <c r="AF902">
        <v>8</v>
      </c>
      <c r="AG902">
        <v>27</v>
      </c>
      <c r="AH902">
        <v>6.3</v>
      </c>
      <c r="AJ902" t="b">
        <f>OR(AND(B902=1,UserData!$D$4=1), AND(B902=2,UserData!$D$5=1), AND(B902=3,UserData!$D$6=1), UserData!$D$4=-1)</f>
        <v>1</v>
      </c>
      <c r="AK902">
        <f>IF(UserData!$D$2 &lt;&gt; -1, 1 -MIN(1, ABS(C902 - (UserData!$D$2+UserData!$D$3) / 2) / ABS(UserData!$D$2- (UserData!$D$2+UserData!$D$3) / 2 )), 1)</f>
        <v>0.28095884012897288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OR(AH902&lt;=UserData!$D$13, UserData!$D$13=-1)</f>
        <v>1</v>
      </c>
      <c r="AS902" t="b">
        <f>AND(AQ902=TRUE,OR(I902=UserData!$D$15, UserData!$D$15=-1, UserData!$D$15=1))</f>
        <v>1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1</v>
      </c>
      <c r="AY902" t="b">
        <f>AND(OR(P902&gt;=UserData!$D$21, UserData!$D$21=-1), OR(P902&lt;UserData!$D$22, UserData!$D$22=-1))</f>
        <v>1</v>
      </c>
      <c r="AZ902" t="b">
        <f>OR(Q902&lt;&gt;UserData!$D$24,UserData!$D$24=-1,UserData!$D$24=0)</f>
        <v>1</v>
      </c>
      <c r="BA902" s="12" t="b">
        <f>OR(R902=UserData!$D$23,UserData!$D$23=-1)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IF(AK902&gt;0, AJ902 * UserData!$D$35/2 + AK902 * UserData!$D$35/2 + COUNTIF(AL902:AO902,TRUE)/4 * UserData!$D$36 + COUNTIF(AP902:AS902,TRUE)/4 * UserData!$D$37 + COUNTIF(AT902:AW902,TRUE)/4 * UserData!$D$38 + COUNTIF(AX902:BA902,TRUE)/4 * UserData!$D$39 + COUNTIF(BB902:BL902,TRUE) * UserData!$D$40, 0)</f>
        <v>26.952397100322433</v>
      </c>
    </row>
    <row r="903" spans="1:66" x14ac:dyDescent="0.25">
      <c r="A903">
        <v>611</v>
      </c>
      <c r="B903" s="3">
        <v>2</v>
      </c>
      <c r="C903" s="28">
        <v>84281.811080179788</v>
      </c>
      <c r="D903">
        <v>47</v>
      </c>
      <c r="E903">
        <v>31</v>
      </c>
      <c r="F903">
        <v>9</v>
      </c>
      <c r="G903">
        <v>9.9284459999999992</v>
      </c>
      <c r="H903">
        <v>13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14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7</v>
      </c>
      <c r="AF903">
        <v>43</v>
      </c>
      <c r="AG903">
        <v>27</v>
      </c>
      <c r="AH903">
        <v>2.8</v>
      </c>
      <c r="AJ903" t="b">
        <f>OR(AND(B903=1,UserData!$D$4=1), AND(B903=2,UserData!$D$5=1), AND(B903=3,UserData!$D$6=1), UserData!$D$4=-1)</f>
        <v>1</v>
      </c>
      <c r="AK903">
        <f>IF(UserData!$D$2 &lt;&gt; -1, 1 -MIN(1, ABS(C903 - (UserData!$D$2+UserData!$D$3) / 2) / ABS(UserData!$D$2- (UserData!$D$2+UserData!$D$3) / 2 )), 1)</f>
        <v>0.28197530976394936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1</v>
      </c>
      <c r="AQ903" t="b">
        <f>OR(H903&lt;=UserData!$D$14, UserData!$D$14=-1)</f>
        <v>1</v>
      </c>
      <c r="AR903" t="b">
        <f>OR(AH903&lt;=UserData!$D$13, UserData!$D$13=-1)</f>
        <v>1</v>
      </c>
      <c r="AS903" t="b">
        <f>AND(AQ903=TRUE,OR(I903=UserData!$D$15, UserData!$D$15=-1, UserData!$D$15=1))</f>
        <v>1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1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1</v>
      </c>
      <c r="AZ903" t="b">
        <f>OR(Q903&lt;&gt;UserData!$D$24,UserData!$D$24=-1,UserData!$D$24=0)</f>
        <v>1</v>
      </c>
      <c r="BA903" s="12" t="b">
        <f>OR(R903=UserData!$D$23,UserData!$D$23=-1)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IF(AK903&gt;0, AJ903 * UserData!$D$35/2 + AK903 * UserData!$D$35/2 + COUNTIF(AL903:AO903,TRUE)/4 * UserData!$D$36 + COUNTIF(AP903:AS903,TRUE)/4 * UserData!$D$37 + COUNTIF(AT903:AW903,TRUE)/4 * UserData!$D$38 + COUNTIF(AX903:BA903,TRUE)/4 * UserData!$D$39 + COUNTIF(BB903:BL903,TRUE) * UserData!$D$40, 0)</f>
        <v>28.204938274409873</v>
      </c>
    </row>
    <row r="904" spans="1:66" x14ac:dyDescent="0.25">
      <c r="A904">
        <v>1080</v>
      </c>
      <c r="B904" s="3">
        <v>2</v>
      </c>
      <c r="C904" s="28">
        <v>84281.823659571484</v>
      </c>
      <c r="D904">
        <v>46</v>
      </c>
      <c r="E904">
        <v>29</v>
      </c>
      <c r="F904">
        <v>8</v>
      </c>
      <c r="G904">
        <v>5.7055610000000003</v>
      </c>
      <c r="H904">
        <v>15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12</v>
      </c>
      <c r="P904">
        <v>2</v>
      </c>
      <c r="Q904">
        <v>0</v>
      </c>
      <c r="R904">
        <v>0</v>
      </c>
      <c r="S904">
        <v>0</v>
      </c>
      <c r="T904">
        <v>0</v>
      </c>
      <c r="U904">
        <v>1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3</v>
      </c>
      <c r="AD904">
        <v>1</v>
      </c>
      <c r="AE904">
        <v>9</v>
      </c>
      <c r="AF904">
        <v>76</v>
      </c>
      <c r="AG904">
        <v>27</v>
      </c>
      <c r="AH904">
        <v>6.2</v>
      </c>
      <c r="AJ904" t="b">
        <f>OR(AND(B904=1,UserData!$D$4=1), AND(B904=2,UserData!$D$5=1), AND(B904=3,UserData!$D$6=1), UserData!$D$4=-1)</f>
        <v>1</v>
      </c>
      <c r="AK904">
        <f>IF(UserData!$D$2 &lt;&gt; -1, 1 -MIN(1, ABS(C904 - (UserData!$D$2+UserData!$D$3) / 2) / ABS(UserData!$D$2- (UserData!$D$2+UserData!$D$3) / 2 )), 1)</f>
        <v>0.28197537511075976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1</v>
      </c>
      <c r="AQ904" t="b">
        <f>OR(H904&lt;=UserData!$D$14, UserData!$D$14=-1)</f>
        <v>1</v>
      </c>
      <c r="AR904" t="b">
        <f>OR(AH904&lt;=UserData!$D$13, UserData!$D$13=-1)</f>
        <v>1</v>
      </c>
      <c r="AS904" t="b">
        <f>AND(AQ904=TRUE,OR(I904=UserData!$D$15, UserData!$D$15=-1, UserData!$D$15=1))</f>
        <v>1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1</v>
      </c>
      <c r="AZ904" t="b">
        <f>OR(Q904&lt;&gt;UserData!$D$24,UserData!$D$24=-1,UserData!$D$24=0)</f>
        <v>1</v>
      </c>
      <c r="BA904" s="12" t="b">
        <f>OR(R904=UserData!$D$23,UserData!$D$23=-1)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IF(AK904&gt;0, AJ904 * UserData!$D$35/2 + AK904 * UserData!$D$35/2 + COUNTIF(AL904:AO904,TRUE)/4 * UserData!$D$36 + COUNTIF(AP904:AS904,TRUE)/4 * UserData!$D$37 + COUNTIF(AT904:AW904,TRUE)/4 * UserData!$D$38 + COUNTIF(AX904:BA904,TRUE)/4 * UserData!$D$39 + COUNTIF(BB904:BL904,TRUE) * UserData!$D$40, 0)</f>
        <v>28.204938437776899</v>
      </c>
    </row>
    <row r="905" spans="1:66" x14ac:dyDescent="0.25">
      <c r="A905">
        <v>697</v>
      </c>
      <c r="B905" s="3">
        <v>2</v>
      </c>
      <c r="C905" s="28">
        <v>84910.893878993811</v>
      </c>
      <c r="D905">
        <v>45</v>
      </c>
      <c r="E905">
        <v>30</v>
      </c>
      <c r="F905">
        <v>6</v>
      </c>
      <c r="G905">
        <v>12.968209999999999</v>
      </c>
      <c r="H905">
        <v>12</v>
      </c>
      <c r="I905">
        <v>1</v>
      </c>
      <c r="J905">
        <v>0</v>
      </c>
      <c r="K905">
        <v>1</v>
      </c>
      <c r="L905">
        <v>1</v>
      </c>
      <c r="M905">
        <v>1</v>
      </c>
      <c r="N905">
        <v>0</v>
      </c>
      <c r="O905">
        <v>9</v>
      </c>
      <c r="P905">
        <v>8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9</v>
      </c>
      <c r="AF905">
        <v>49</v>
      </c>
      <c r="AG905">
        <v>12</v>
      </c>
      <c r="AH905">
        <v>2.4</v>
      </c>
      <c r="AJ905" t="b">
        <f>OR(AND(B905=1,UserData!$D$4=1), AND(B905=2,UserData!$D$5=1), AND(B905=3,UserData!$D$6=1), UserData!$D$4=-1)</f>
        <v>1</v>
      </c>
      <c r="AK905">
        <f>IF(UserData!$D$2 &lt;&gt; -1, 1 -MIN(1, ABS(C905 - (UserData!$D$2+UserData!$D$3) / 2) / ABS(UserData!$D$2- (UserData!$D$2+UserData!$D$3) / 2 )), 1)</f>
        <v>0.28524323840268573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OR(AH905&lt;=UserData!$D$13, UserData!$D$13=-1)</f>
        <v>1</v>
      </c>
      <c r="AS905" t="b">
        <f>AND(AQ905=TRUE,OR(I905=UserData!$D$15, UserData!$D$15=-1, UserData!$D$15=1))</f>
        <v>1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1</v>
      </c>
      <c r="AY905" t="b">
        <f>AND(OR(P905&gt;=UserData!$D$21, UserData!$D$21=-1), OR(P905&lt;UserData!$D$22, UserData!$D$22=-1))</f>
        <v>1</v>
      </c>
      <c r="AZ905" t="b">
        <f>OR(Q905&lt;&gt;UserData!$D$24,UserData!$D$24=-1,UserData!$D$24=0)</f>
        <v>1</v>
      </c>
      <c r="BA905" s="12" t="b">
        <f>OR(R905=UserData!$D$23,UserData!$D$23=-1)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IF(AK905&gt;0, AJ905 * UserData!$D$35/2 + AK905 * UserData!$D$35/2 + COUNTIF(AL905:AO905,TRUE)/4 * UserData!$D$36 + COUNTIF(AP905:AS905,TRUE)/4 * UserData!$D$37 + COUNTIF(AT905:AW905,TRUE)/4 * UserData!$D$38 + COUNTIF(AX905:BA905,TRUE)/4 * UserData!$D$39 + COUNTIF(BB905:BL905,TRUE) * UserData!$D$40, 0)</f>
        <v>26.963108096006714</v>
      </c>
    </row>
    <row r="906" spans="1:66" x14ac:dyDescent="0.25">
      <c r="A906">
        <v>1058</v>
      </c>
      <c r="B906" s="3">
        <v>2</v>
      </c>
      <c r="C906" s="28">
        <v>85177.526665165526</v>
      </c>
      <c r="D906">
        <v>47</v>
      </c>
      <c r="E906">
        <v>30</v>
      </c>
      <c r="F906">
        <v>7</v>
      </c>
      <c r="G906">
        <v>13.61096</v>
      </c>
      <c r="H906">
        <v>19</v>
      </c>
      <c r="I906">
        <v>1</v>
      </c>
      <c r="J906">
        <v>0</v>
      </c>
      <c r="K906">
        <v>1</v>
      </c>
      <c r="L906">
        <v>1</v>
      </c>
      <c r="M906">
        <v>0</v>
      </c>
      <c r="N906">
        <v>0</v>
      </c>
      <c r="O906">
        <v>9</v>
      </c>
      <c r="P906">
        <v>9</v>
      </c>
      <c r="Q906">
        <v>0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10</v>
      </c>
      <c r="AF906">
        <v>75</v>
      </c>
      <c r="AG906">
        <v>23</v>
      </c>
      <c r="AH906">
        <v>6.3</v>
      </c>
      <c r="AJ906" t="b">
        <f>OR(AND(B906=1,UserData!$D$4=1), AND(B906=2,UserData!$D$5=1), AND(B906=3,UserData!$D$6=1), UserData!$D$4=-1)</f>
        <v>1</v>
      </c>
      <c r="AK906">
        <f>IF(UserData!$D$2 &lt;&gt; -1, 1 -MIN(1, ABS(C906 - (UserData!$D$2+UserData!$D$3) / 2) / ABS(UserData!$D$2- (UserData!$D$2+UserData!$D$3) / 2 )), 1)</f>
        <v>0.28662832939484018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OR(AH906&lt;=UserData!$D$13, UserData!$D$13=-1)</f>
        <v>1</v>
      </c>
      <c r="AS906" t="b">
        <f>AND(AQ906=TRUE,OR(I906=UserData!$D$15, UserData!$D$15=-1, UserData!$D$15=1))</f>
        <v>1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1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OR(R906=UserData!$D$23,UserData!$D$23=-1)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IF(AK906&gt;0, AJ906 * UserData!$D$35/2 + AK906 * UserData!$D$35/2 + COUNTIF(AL906:AO906,TRUE)/4 * UserData!$D$36 + COUNTIF(AP906:AS906,TRUE)/4 * UserData!$D$37 + COUNTIF(AT906:AW906,TRUE)/4 * UserData!$D$38 + COUNTIF(AX906:BA906,TRUE)/4 * UserData!$D$39 + COUNTIF(BB906:BL906,TRUE) * UserData!$D$40, 0)</f>
        <v>26.9665708234871</v>
      </c>
    </row>
    <row r="907" spans="1:66" x14ac:dyDescent="0.25">
      <c r="A907">
        <v>610</v>
      </c>
      <c r="B907" s="3">
        <v>2</v>
      </c>
      <c r="C907" s="28">
        <v>85539.611875448929</v>
      </c>
      <c r="D907">
        <v>44</v>
      </c>
      <c r="E907">
        <v>28</v>
      </c>
      <c r="F907">
        <v>6</v>
      </c>
      <c r="G907">
        <v>9.9143100000000004</v>
      </c>
      <c r="H907">
        <v>11</v>
      </c>
      <c r="I907">
        <v>1</v>
      </c>
      <c r="J907">
        <v>1</v>
      </c>
      <c r="K907">
        <v>1</v>
      </c>
      <c r="L907">
        <v>1</v>
      </c>
      <c r="M907">
        <v>0</v>
      </c>
      <c r="N907">
        <v>0</v>
      </c>
      <c r="O907">
        <v>5</v>
      </c>
      <c r="P907">
        <v>5</v>
      </c>
      <c r="Q907">
        <v>0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0</v>
      </c>
      <c r="AE907">
        <v>10</v>
      </c>
      <c r="AF907">
        <v>43</v>
      </c>
      <c r="AG907">
        <v>27</v>
      </c>
      <c r="AH907">
        <v>2.8</v>
      </c>
      <c r="AJ907" t="b">
        <f>OR(AND(B907=1,UserData!$D$4=1), AND(B907=2,UserData!$D$5=1), AND(B907=3,UserData!$D$6=1), UserData!$D$4=-1)</f>
        <v>1</v>
      </c>
      <c r="AK907">
        <f>IF(UserData!$D$2 &lt;&gt; -1, 1 -MIN(1, ABS(C907 - (UserData!$D$2+UserData!$D$3) / 2) / ABS(UserData!$D$2- (UserData!$D$2+UserData!$D$3) / 2 )), 1)</f>
        <v>0.28850927198392184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1</v>
      </c>
      <c r="AQ907" t="b">
        <f>OR(H907&lt;=UserData!$D$14, UserData!$D$14=-1)</f>
        <v>1</v>
      </c>
      <c r="AR907" t="b">
        <f>OR(AH907&lt;=UserData!$D$13, UserData!$D$13=-1)</f>
        <v>1</v>
      </c>
      <c r="AS907" t="b">
        <f>AND(AQ907=TRUE,OR(I907=UserData!$D$15, UserData!$D$15=-1, UserData!$D$15=1))</f>
        <v>1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1</v>
      </c>
      <c r="AY907" t="b">
        <f>AND(OR(P907&gt;=UserData!$D$21, UserData!$D$21=-1), OR(P907&lt;UserData!$D$22, UserData!$D$22=-1))</f>
        <v>1</v>
      </c>
      <c r="AZ907" t="b">
        <f>OR(Q907&lt;&gt;UserData!$D$24,UserData!$D$24=-1,UserData!$D$24=0)</f>
        <v>1</v>
      </c>
      <c r="BA907" s="12" t="b">
        <f>OR(R907=UserData!$D$23,UserData!$D$23=-1)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IF(AK907&gt;0, AJ907 * UserData!$D$35/2 + AK907 * UserData!$D$35/2 + COUNTIF(AL907:AO907,TRUE)/4 * UserData!$D$36 + COUNTIF(AP907:AS907,TRUE)/4 * UserData!$D$37 + COUNTIF(AT907:AW907,TRUE)/4 * UserData!$D$38 + COUNTIF(AX907:BA907,TRUE)/4 * UserData!$D$39 + COUNTIF(BB907:BL907,TRUE) * UserData!$D$40, 0)</f>
        <v>28.221273179959805</v>
      </c>
    </row>
    <row r="908" spans="1:66" x14ac:dyDescent="0.25">
      <c r="A908">
        <v>1084</v>
      </c>
      <c r="B908" s="3">
        <v>1</v>
      </c>
      <c r="C908" s="28">
        <v>85717.5096326692</v>
      </c>
      <c r="D908">
        <v>38</v>
      </c>
      <c r="E908">
        <v>23</v>
      </c>
      <c r="F908">
        <v>7</v>
      </c>
      <c r="G908">
        <v>12.50488</v>
      </c>
      <c r="H908">
        <v>5</v>
      </c>
      <c r="I908">
        <v>1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8</v>
      </c>
      <c r="AF908">
        <v>77</v>
      </c>
      <c r="AG908">
        <v>25</v>
      </c>
      <c r="AH908">
        <v>13</v>
      </c>
      <c r="AJ908" t="b">
        <f>OR(AND(B908=1,UserData!$D$4=1), AND(B908=2,UserData!$D$5=1), AND(B908=3,UserData!$D$6=1), UserData!$D$4=-1)</f>
        <v>1</v>
      </c>
      <c r="AK908">
        <f>IF(UserData!$D$2 &lt;&gt; -1, 1 -MIN(1, ABS(C908 - (UserData!$D$2+UserData!$D$3) / 2) / ABS(UserData!$D$2- (UserData!$D$2+UserData!$D$3) / 2 )), 1)</f>
        <v>0.28943340657587568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OR(AH908&lt;=UserData!$D$13, UserData!$D$13=-1)</f>
        <v>0</v>
      </c>
      <c r="AS908" t="b">
        <f>AND(AQ908=TRUE,OR(I908=UserData!$D$15, UserData!$D$15=-1, UserData!$D$15=1))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1</v>
      </c>
      <c r="AY908" t="b">
        <f>AND(OR(P908&gt;=UserData!$D$21, UserData!$D$21=-1), OR(P908&lt;UserData!$D$22, UserData!$D$22=-1))</f>
        <v>1</v>
      </c>
      <c r="AZ908" t="b">
        <f>OR(Q908&lt;&gt;UserData!$D$24,UserData!$D$24=-1,UserData!$D$24=0)</f>
        <v>1</v>
      </c>
      <c r="BA908" s="12" t="b">
        <f>OR(R908=UserData!$D$23,UserData!$D$23=-1)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IF(AK908&gt;0, AJ908 * UserData!$D$35/2 + AK908 * UserData!$D$35/2 + COUNTIF(AL908:AO908,TRUE)/4 * UserData!$D$36 + COUNTIF(AP908:AS908,TRUE)/4 * UserData!$D$37 + COUNTIF(AT908:AW908,TRUE)/4 * UserData!$D$38 + COUNTIF(AX908:BA908,TRUE)/4 * UserData!$D$39 + COUNTIF(BB908:BL908,TRUE) * UserData!$D$40, 0)</f>
        <v>25.723583516439689</v>
      </c>
    </row>
    <row r="909" spans="1:66" x14ac:dyDescent="0.25">
      <c r="A909">
        <v>116</v>
      </c>
      <c r="B909" s="3">
        <v>2</v>
      </c>
      <c r="C909" s="28">
        <v>86032.849823448239</v>
      </c>
      <c r="D909">
        <v>45</v>
      </c>
      <c r="E909">
        <v>28</v>
      </c>
      <c r="F909">
        <v>7</v>
      </c>
      <c r="G909">
        <v>13.477180000000001</v>
      </c>
      <c r="H909">
        <v>29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12</v>
      </c>
      <c r="P909">
        <v>4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10</v>
      </c>
      <c r="AF909">
        <v>8</v>
      </c>
      <c r="AG909">
        <v>27</v>
      </c>
      <c r="AH909">
        <v>6.3</v>
      </c>
      <c r="AJ909" t="b">
        <f>OR(AND(B909=1,UserData!$D$4=1), AND(B909=2,UserData!$D$5=1), AND(B909=3,UserData!$D$6=1), UserData!$D$4=-1)</f>
        <v>1</v>
      </c>
      <c r="AK909">
        <f>IF(UserData!$D$2 &lt;&gt; -1, 1 -MIN(1, ABS(C909 - (UserData!$D$2+UserData!$D$3) / 2) / ABS(UserData!$D$2- (UserData!$D$2+UserData!$D$3) / 2 )), 1)</f>
        <v>0.29107152041770068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OR(AH909&lt;=UserData!$D$13, UserData!$D$13=-1)</f>
        <v>1</v>
      </c>
      <c r="AS909" t="b">
        <f>AND(AQ909=TRUE,OR(I909=UserData!$D$15, UserData!$D$15=-1, UserData!$D$15=1))</f>
        <v>1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1</v>
      </c>
      <c r="AZ909" t="b">
        <f>OR(Q909&lt;&gt;UserData!$D$24,UserData!$D$24=-1,UserData!$D$24=0)</f>
        <v>1</v>
      </c>
      <c r="BA909" s="12" t="b">
        <f>OR(R909=UserData!$D$23,UserData!$D$23=-1)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IF(AK909&gt;0, AJ909 * UserData!$D$35/2 + AK909 * UserData!$D$35/2 + COUNTIF(AL909:AO909,TRUE)/4 * UserData!$D$36 + COUNTIF(AP909:AS909,TRUE)/4 * UserData!$D$37 + COUNTIF(AT909:AW909,TRUE)/4 * UserData!$D$38 + COUNTIF(AX909:BA909,TRUE)/4 * UserData!$D$39 + COUNTIF(BB909:BL909,TRUE) * UserData!$D$40, 0)</f>
        <v>26.977678801044252</v>
      </c>
    </row>
    <row r="910" spans="1:66" x14ac:dyDescent="0.25">
      <c r="A910">
        <v>126</v>
      </c>
      <c r="B910" s="3">
        <v>2</v>
      </c>
      <c r="C910" s="28">
        <v>86168.933682704985</v>
      </c>
      <c r="D910">
        <v>44</v>
      </c>
      <c r="E910">
        <v>28</v>
      </c>
      <c r="F910">
        <v>7</v>
      </c>
      <c r="G910">
        <v>13.967230000000001</v>
      </c>
      <c r="H910">
        <v>15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14</v>
      </c>
      <c r="P910">
        <v>8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9</v>
      </c>
      <c r="AF910">
        <v>8</v>
      </c>
      <c r="AG910">
        <v>27</v>
      </c>
      <c r="AH910">
        <v>6.3</v>
      </c>
      <c r="AJ910" t="b">
        <f>OR(AND(B910=1,UserData!$D$4=1), AND(B910=2,UserData!$D$5=1), AND(B910=3,UserData!$D$6=1), UserData!$D$4=-1)</f>
        <v>1</v>
      </c>
      <c r="AK910">
        <f>IF(UserData!$D$2 &lt;&gt; -1, 1 -MIN(1, ABS(C910 - (UserData!$D$2+UserData!$D$3) / 2) / ABS(UserData!$D$2- (UserData!$D$2+UserData!$D$3) / 2 )), 1)</f>
        <v>0.29177844221205484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OR(AH910&lt;=UserData!$D$13, UserData!$D$13=-1)</f>
        <v>1</v>
      </c>
      <c r="AS910" t="b">
        <f>AND(AQ910=TRUE,OR(I910=UserData!$D$15, UserData!$D$15=-1, UserData!$D$15=1))</f>
        <v>1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1</v>
      </c>
      <c r="AZ910" t="b">
        <f>OR(Q910&lt;&gt;UserData!$D$24,UserData!$D$24=-1,UserData!$D$24=0)</f>
        <v>1</v>
      </c>
      <c r="BA910" s="12" t="b">
        <f>OR(R910=UserData!$D$23,UserData!$D$23=-1)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IF(AK910&gt;0, AJ910 * UserData!$D$35/2 + AK910 * UserData!$D$35/2 + COUNTIF(AL910:AO910,TRUE)/4 * UserData!$D$36 + COUNTIF(AP910:AS910,TRUE)/4 * UserData!$D$37 + COUNTIF(AT910:AW910,TRUE)/4 * UserData!$D$38 + COUNTIF(AX910:BA910,TRUE)/4 * UserData!$D$39 + COUNTIF(BB910:BL910,TRUE) * UserData!$D$40, 0)</f>
        <v>26.979446105530137</v>
      </c>
    </row>
    <row r="911" spans="1:66" x14ac:dyDescent="0.25">
      <c r="A911">
        <v>208</v>
      </c>
      <c r="B911" s="3">
        <v>2</v>
      </c>
      <c r="C911" s="28">
        <v>86208.332337464832</v>
      </c>
      <c r="D911">
        <v>42</v>
      </c>
      <c r="E911">
        <v>26</v>
      </c>
      <c r="F911">
        <v>8</v>
      </c>
      <c r="G911">
        <v>6.3055300000000001</v>
      </c>
      <c r="H911">
        <v>1</v>
      </c>
      <c r="I911">
        <v>1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5</v>
      </c>
      <c r="P911">
        <v>1</v>
      </c>
      <c r="Q911">
        <v>1</v>
      </c>
      <c r="R911">
        <v>0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0</v>
      </c>
      <c r="AE911">
        <v>8</v>
      </c>
      <c r="AF911">
        <v>14</v>
      </c>
      <c r="AG911">
        <v>28</v>
      </c>
      <c r="AH911">
        <v>7.2</v>
      </c>
      <c r="AJ911" t="b">
        <f>OR(AND(B911=1,UserData!$D$4=1), AND(B911=2,UserData!$D$5=1), AND(B911=3,UserData!$D$6=1), UserData!$D$4=-1)</f>
        <v>1</v>
      </c>
      <c r="AK911">
        <f>IF(UserData!$D$2 &lt;&gt; -1, 1 -MIN(1, ABS(C911 - (UserData!$D$2+UserData!$D$3) / 2) / ABS(UserData!$D$2- (UserData!$D$2+UserData!$D$3) / 2 )), 1)</f>
        <v>0.29198310842206754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1</v>
      </c>
      <c r="AQ911" t="b">
        <f>OR(H911&lt;=UserData!$D$14, UserData!$D$14=-1)</f>
        <v>1</v>
      </c>
      <c r="AR911" t="b">
        <f>OR(AH911&lt;=UserData!$D$13, UserData!$D$13=-1)</f>
        <v>1</v>
      </c>
      <c r="AS911" t="b">
        <f>AND(AQ911=TRUE,OR(I911=UserData!$D$15, UserData!$D$15=-1, UserData!$D$15=1))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1</v>
      </c>
      <c r="AW911" t="b">
        <f>OR(N911=UserData!$D$16, UserData!$D$16=-1)</f>
        <v>1</v>
      </c>
      <c r="AX911" t="b">
        <f>OR(O911&gt;=UserData!$D$20, UserData!$D$20=-1)</f>
        <v>1</v>
      </c>
      <c r="AY911" t="b">
        <f>AND(OR(P911&gt;=UserData!$D$21, UserData!$D$21=-1), OR(P911&lt;UserData!$D$22, UserData!$D$22=-1))</f>
        <v>1</v>
      </c>
      <c r="AZ911" t="b">
        <f>OR(Q911&lt;&gt;UserData!$D$24,UserData!$D$24=-1,UserData!$D$24=0)</f>
        <v>1</v>
      </c>
      <c r="BA911" s="12" t="b">
        <f>OR(R911=UserData!$D$23,UserData!$D$23=-1)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IF(AK911&gt;0, AJ911 * UserData!$D$35/2 + AK911 * UserData!$D$35/2 + COUNTIF(AL911:AO911,TRUE)/4 * UserData!$D$36 + COUNTIF(AP911:AS911,TRUE)/4 * UserData!$D$37 + COUNTIF(AT911:AW911,TRUE)/4 * UserData!$D$38 + COUNTIF(AX911:BA911,TRUE)/4 * UserData!$D$39 + COUNTIF(BB911:BL911,TRUE) * UserData!$D$40, 0)</f>
        <v>28.229957771055169</v>
      </c>
    </row>
    <row r="912" spans="1:66" x14ac:dyDescent="0.25">
      <c r="A912">
        <v>613</v>
      </c>
      <c r="B912" s="3">
        <v>2</v>
      </c>
      <c r="C912" s="28">
        <v>86591.374814296738</v>
      </c>
      <c r="D912">
        <v>42</v>
      </c>
      <c r="E912">
        <v>28</v>
      </c>
      <c r="F912">
        <v>5</v>
      </c>
      <c r="G912">
        <v>9.7273270000000007</v>
      </c>
      <c r="H912">
        <v>18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0</v>
      </c>
      <c r="O912">
        <v>8</v>
      </c>
      <c r="P912">
        <v>5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1</v>
      </c>
      <c r="AE912">
        <v>9</v>
      </c>
      <c r="AF912">
        <v>43</v>
      </c>
      <c r="AG912">
        <v>27</v>
      </c>
      <c r="AH912">
        <v>2.8</v>
      </c>
      <c r="AJ912" t="b">
        <f>OR(AND(B912=1,UserData!$D$4=1), AND(B912=2,UserData!$D$5=1), AND(B912=3,UserData!$D$6=1), UserData!$D$4=-1)</f>
        <v>1</v>
      </c>
      <c r="AK912">
        <f>IF(UserData!$D$2 &lt;&gt; -1, 1 -MIN(1, ABS(C912 - (UserData!$D$2+UserData!$D$3) / 2) / ABS(UserData!$D$2- (UserData!$D$2+UserData!$D$3) / 2 )), 1)</f>
        <v>0.29397291879719023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1</v>
      </c>
      <c r="AQ912" t="b">
        <f>OR(H912&lt;=UserData!$D$14, UserData!$D$14=-1)</f>
        <v>1</v>
      </c>
      <c r="AR912" t="b">
        <f>OR(AH912&lt;=UserData!$D$13, UserData!$D$13=-1)</f>
        <v>1</v>
      </c>
      <c r="AS912" t="b">
        <f>AND(AQ912=TRUE,OR(I912=UserData!$D$15, UserData!$D$15=-1, UserData!$D$15=1))</f>
        <v>1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1</v>
      </c>
      <c r="AY912" t="b">
        <f>AND(OR(P912&gt;=UserData!$D$21, UserData!$D$21=-1), OR(P912&lt;UserData!$D$22, UserData!$D$22=-1))</f>
        <v>1</v>
      </c>
      <c r="AZ912" t="b">
        <f>OR(Q912&lt;&gt;UserData!$D$24,UserData!$D$24=-1,UserData!$D$24=0)</f>
        <v>1</v>
      </c>
      <c r="BA912" s="12" t="b">
        <f>OR(R912=UserData!$D$23,UserData!$D$23=-1)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IF(AK912&gt;0, AJ912 * UserData!$D$35/2 + AK912 * UserData!$D$35/2 + COUNTIF(AL912:AO912,TRUE)/4 * UserData!$D$36 + COUNTIF(AP912:AS912,TRUE)/4 * UserData!$D$37 + COUNTIF(AT912:AW912,TRUE)/4 * UserData!$D$38 + COUNTIF(AX912:BA912,TRUE)/4 * UserData!$D$39 + COUNTIF(BB912:BL912,TRUE) * UserData!$D$40, 0)</f>
        <v>28.234932296992977</v>
      </c>
    </row>
    <row r="913" spans="1:66" x14ac:dyDescent="0.25">
      <c r="A913">
        <v>801</v>
      </c>
      <c r="B913" s="3">
        <v>2</v>
      </c>
      <c r="C913" s="28">
        <v>86672.059032569305</v>
      </c>
      <c r="D913">
        <v>44</v>
      </c>
      <c r="E913">
        <v>28</v>
      </c>
      <c r="F913">
        <v>6</v>
      </c>
      <c r="G913">
        <v>8.2106569999999994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1</v>
      </c>
      <c r="AE913">
        <v>10</v>
      </c>
      <c r="AF913">
        <v>55</v>
      </c>
      <c r="AG913">
        <v>22</v>
      </c>
      <c r="AH913">
        <v>7</v>
      </c>
      <c r="AJ913" t="b">
        <f>OR(AND(B913=1,UserData!$D$4=1), AND(B913=2,UserData!$D$5=1), AND(B913=3,UserData!$D$6=1), UserData!$D$4=-1)</f>
        <v>1</v>
      </c>
      <c r="AK913">
        <f>IF(UserData!$D$2 &lt;&gt; -1, 1 -MIN(1, ABS(C913 - (UserData!$D$2+UserData!$D$3) / 2) / ABS(UserData!$D$2- (UserData!$D$2+UserData!$D$3) / 2 )), 1)</f>
        <v>0.29439205323876783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OR(AH913&lt;=UserData!$D$13, UserData!$D$13=-1)</f>
        <v>1</v>
      </c>
      <c r="AS913" t="b">
        <f>AND(AQ913=TRUE,OR(I913=UserData!$D$15, UserData!$D$15=-1, UserData!$D$15=1))</f>
        <v>1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1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OR(R913=UserData!$D$23,UserData!$D$23=-1)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IF(AK913&gt;0, AJ913 * UserData!$D$35/2 + AK913 * UserData!$D$35/2 + COUNTIF(AL913:AO913,TRUE)/4 * UserData!$D$36 + COUNTIF(AP913:AS913,TRUE)/4 * UserData!$D$37 + COUNTIF(AT913:AW913,TRUE)/4 * UserData!$D$38 + COUNTIF(AX913:BA913,TRUE)/4 * UserData!$D$39 + COUNTIF(BB913:BL913,TRUE) * UserData!$D$40, 0)</f>
        <v>28.23598013309692</v>
      </c>
    </row>
    <row r="914" spans="1:66" x14ac:dyDescent="0.25">
      <c r="A914">
        <v>18</v>
      </c>
      <c r="B914" s="3">
        <v>2</v>
      </c>
      <c r="C914" s="28">
        <v>86797.739734901901</v>
      </c>
      <c r="D914">
        <v>43</v>
      </c>
      <c r="E914">
        <v>26</v>
      </c>
      <c r="F914">
        <v>6</v>
      </c>
      <c r="G914">
        <v>5.9744849999999996</v>
      </c>
      <c r="H914">
        <v>7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9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5</v>
      </c>
      <c r="AD914">
        <v>1</v>
      </c>
      <c r="AE914">
        <v>11</v>
      </c>
      <c r="AF914">
        <v>2</v>
      </c>
      <c r="AG914">
        <v>11</v>
      </c>
      <c r="AH914">
        <v>3.5</v>
      </c>
      <c r="AJ914" t="b">
        <f>OR(AND(B914=1,UserData!$D$4=1), AND(B914=2,UserData!$D$5=1), AND(B914=3,UserData!$D$6=1), UserData!$D$4=-1)</f>
        <v>1</v>
      </c>
      <c r="AK914">
        <f>IF(UserData!$D$2 &lt;&gt; -1, 1 -MIN(1, ABS(C914 - (UserData!$D$2+UserData!$D$3) / 2) / ABS(UserData!$D$2- (UserData!$D$2+UserData!$D$3) / 2 )), 1)</f>
        <v>0.29504493322096348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UserData!$D$15=1))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1</v>
      </c>
      <c r="AW914" t="b">
        <f>OR(N914=UserData!$D$16, UserData!$D$16=-1)</f>
        <v>1</v>
      </c>
      <c r="AX914" t="b">
        <f>OR(O914&gt;=UserData!$D$20, UserData!$D$20=-1)</f>
        <v>1</v>
      </c>
      <c r="AY914" t="b">
        <f>AND(OR(P914&gt;=UserData!$D$21, UserData!$D$21=-1), OR(P914&lt;UserData!$D$22, UserData!$D$22=-1))</f>
        <v>1</v>
      </c>
      <c r="AZ914" t="b">
        <f>OR(Q914&lt;&gt;UserData!$D$24,UserData!$D$24=-1,UserData!$D$24=0)</f>
        <v>1</v>
      </c>
      <c r="BA914" s="12" t="b">
        <f>OR(R914=UserData!$D$23,UserData!$D$23=-1)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IF(AK914&gt;0, AJ914 * UserData!$D$35/2 + AK914 * UserData!$D$35/2 + COUNTIF(AL914:AO914,TRUE)/4 * UserData!$D$36 + COUNTIF(AP914:AS914,TRUE)/4 * UserData!$D$37 + COUNTIF(AT914:AW914,TRUE)/4 * UserData!$D$38 + COUNTIF(AX914:BA914,TRUE)/4 * UserData!$D$39 + COUNTIF(BB914:BL914,TRUE) * UserData!$D$40, 0)</f>
        <v>28.237612333052411</v>
      </c>
    </row>
    <row r="915" spans="1:66" x14ac:dyDescent="0.25">
      <c r="A915">
        <v>98</v>
      </c>
      <c r="B915" s="3">
        <v>1</v>
      </c>
      <c r="C915" s="28">
        <v>86797.827790643714</v>
      </c>
      <c r="D915">
        <v>38</v>
      </c>
      <c r="E915">
        <v>24</v>
      </c>
      <c r="F915">
        <v>6</v>
      </c>
      <c r="G915">
        <v>13.47021</v>
      </c>
      <c r="H915">
        <v>15</v>
      </c>
      <c r="I915">
        <v>0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12</v>
      </c>
      <c r="P915">
        <v>9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8</v>
      </c>
      <c r="AF915">
        <v>8</v>
      </c>
      <c r="AG915">
        <v>27</v>
      </c>
      <c r="AH915">
        <v>6.3</v>
      </c>
      <c r="AJ915" t="b">
        <f>OR(AND(B915=1,UserData!$D$4=1), AND(B915=2,UserData!$D$5=1), AND(B915=3,UserData!$D$6=1), UserData!$D$4=-1)</f>
        <v>1</v>
      </c>
      <c r="AK915">
        <f>IF(UserData!$D$2 &lt;&gt; -1, 1 -MIN(1, ABS(C915 - (UserData!$D$2+UserData!$D$3) / 2) / ABS(UserData!$D$2- (UserData!$D$2+UserData!$D$3) / 2 )), 1)</f>
        <v>0.295045390648636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OR(AH915&lt;=UserData!$D$13, UserData!$D$13=-1)</f>
        <v>1</v>
      </c>
      <c r="AS915" t="b">
        <f>AND(AQ915=TRUE,OR(I915=UserData!$D$15, UserData!$D$15=-1, UserData!$D$15=1))</f>
        <v>1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OR(R915=UserData!$D$23,UserData!$D$23=-1)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IF(AK915&gt;0, AJ915 * UserData!$D$35/2 + AK915 * UserData!$D$35/2 + COUNTIF(AL915:AO915,TRUE)/4 * UserData!$D$36 + COUNTIF(AP915:AS915,TRUE)/4 * UserData!$D$37 + COUNTIF(AT915:AW915,TRUE)/4 * UserData!$D$38 + COUNTIF(AX915:BA915,TRUE)/4 * UserData!$D$39 + COUNTIF(BB915:BL915,TRUE) * UserData!$D$40, 0)</f>
        <v>26.98761347662159</v>
      </c>
    </row>
    <row r="916" spans="1:66" x14ac:dyDescent="0.25">
      <c r="A916">
        <v>719</v>
      </c>
      <c r="B916" s="3">
        <v>2</v>
      </c>
      <c r="C916" s="28">
        <v>87300.852505374554</v>
      </c>
      <c r="D916">
        <v>45</v>
      </c>
      <c r="E916">
        <v>30</v>
      </c>
      <c r="F916">
        <v>7</v>
      </c>
      <c r="G916">
        <v>5.0521789999999998</v>
      </c>
      <c r="H916">
        <v>20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9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1</v>
      </c>
      <c r="AE916">
        <v>8</v>
      </c>
      <c r="AF916">
        <v>52</v>
      </c>
      <c r="AG916">
        <v>40</v>
      </c>
      <c r="AH916">
        <v>11</v>
      </c>
      <c r="AJ916" t="b">
        <f>OR(AND(B916=1,UserData!$D$4=1), AND(B916=2,UserData!$D$5=1), AND(B916=3,UserData!$D$6=1), UserData!$D$4=-1)</f>
        <v>1</v>
      </c>
      <c r="AK916">
        <f>IF(UserData!$D$2 &lt;&gt; -1, 1 -MIN(1, ABS(C916 - (UserData!$D$2+UserData!$D$3) / 2) / ABS(UserData!$D$2- (UserData!$D$2+UserData!$D$3) / 2 )), 1)</f>
        <v>0.29765847890086627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1</v>
      </c>
      <c r="AQ916" t="b">
        <f>OR(H916&lt;=UserData!$D$14, UserData!$D$14=-1)</f>
        <v>1</v>
      </c>
      <c r="AR916" t="b">
        <f>OR(AH916&lt;=UserData!$D$13, UserData!$D$13=-1)</f>
        <v>0</v>
      </c>
      <c r="AS916" t="b">
        <f>AND(AQ916=TRUE,OR(I916=UserData!$D$15, UserData!$D$15=-1, UserData!$D$15=1))</f>
        <v>1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1</v>
      </c>
      <c r="AY916" t="b">
        <f>AND(OR(P916&gt;=UserData!$D$21, UserData!$D$21=-1), OR(P916&lt;UserData!$D$22, UserData!$D$22=-1))</f>
        <v>1</v>
      </c>
      <c r="AZ916" t="b">
        <f>OR(Q916&lt;&gt;UserData!$D$24,UserData!$D$24=-1,UserData!$D$24=0)</f>
        <v>1</v>
      </c>
      <c r="BA916" s="12" t="b">
        <f>OR(R916=UserData!$D$23,UserData!$D$23=-1)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IF(AK916&gt;0, AJ916 * UserData!$D$35/2 + AK916 * UserData!$D$35/2 + COUNTIF(AL916:AO916,TRUE)/4 * UserData!$D$36 + COUNTIF(AP916:AS916,TRUE)/4 * UserData!$D$37 + COUNTIF(AT916:AW916,TRUE)/4 * UserData!$D$38 + COUNTIF(AX916:BA916,TRUE)/4 * UserData!$D$39 + COUNTIF(BB916:BL916,TRUE) * UserData!$D$40, 0)</f>
        <v>26.994146197252164</v>
      </c>
    </row>
    <row r="917" spans="1:66" x14ac:dyDescent="0.25">
      <c r="A917">
        <v>481</v>
      </c>
      <c r="B917" s="3">
        <v>2</v>
      </c>
      <c r="C917" s="28">
        <v>87426.520628315455</v>
      </c>
      <c r="D917">
        <v>45</v>
      </c>
      <c r="E917">
        <v>29</v>
      </c>
      <c r="F917">
        <v>6</v>
      </c>
      <c r="G917">
        <v>4.806438</v>
      </c>
      <c r="H917">
        <v>11</v>
      </c>
      <c r="I917">
        <v>1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5</v>
      </c>
      <c r="P917">
        <v>5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0</v>
      </c>
      <c r="AE917">
        <v>10</v>
      </c>
      <c r="AF917">
        <v>34</v>
      </c>
      <c r="AG917">
        <v>25</v>
      </c>
      <c r="AH917">
        <v>8.6</v>
      </c>
      <c r="AJ917" t="b">
        <f>OR(AND(B917=1,UserData!$D$4=1), AND(B917=2,UserData!$D$5=1), AND(B917=3,UserData!$D$6=1), UserData!$D$4=-1)</f>
        <v>1</v>
      </c>
      <c r="AK917">
        <f>IF(UserData!$D$2 &lt;&gt; -1, 1 -MIN(1, ABS(C917 - (UserData!$D$2+UserData!$D$3) / 2) / ABS(UserData!$D$2- (UserData!$D$2+UserData!$D$3) / 2 )), 1)</f>
        <v>0.2983112935362513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1</v>
      </c>
      <c r="AQ917" t="b">
        <f>OR(H917&lt;=UserData!$D$14, UserData!$D$14=-1)</f>
        <v>1</v>
      </c>
      <c r="AR917" t="b">
        <f>OR(AH917&lt;=UserData!$D$13, UserData!$D$13=-1)</f>
        <v>1</v>
      </c>
      <c r="AS917" t="b">
        <f>AND(AQ917=TRUE,OR(I917=UserData!$D$15, UserData!$D$15=-1, UserData!$D$15=1))</f>
        <v>1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1</v>
      </c>
      <c r="AY917" t="b">
        <f>AND(OR(P917&gt;=UserData!$D$21, UserData!$D$21=-1), OR(P917&lt;UserData!$D$22, UserData!$D$22=-1))</f>
        <v>1</v>
      </c>
      <c r="AZ917" t="b">
        <f>OR(Q917&lt;&gt;UserData!$D$24,UserData!$D$24=-1,UserData!$D$24=0)</f>
        <v>1</v>
      </c>
      <c r="BA917" s="12" t="b">
        <f>OR(R917=UserData!$D$23,UserData!$D$23=-1)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IF(AK917&gt;0, AJ917 * UserData!$D$35/2 + AK917 * UserData!$D$35/2 + COUNTIF(AL917:AO917,TRUE)/4 * UserData!$D$36 + COUNTIF(AP917:AS917,TRUE)/4 * UserData!$D$37 + COUNTIF(AT917:AW917,TRUE)/4 * UserData!$D$38 + COUNTIF(AX917:BA917,TRUE)/4 * UserData!$D$39 + COUNTIF(BB917:BL917,TRUE) * UserData!$D$40, 0)</f>
        <v>28.245778233840628</v>
      </c>
    </row>
    <row r="918" spans="1:66" x14ac:dyDescent="0.25">
      <c r="A918">
        <v>588</v>
      </c>
      <c r="B918" s="3">
        <v>2</v>
      </c>
      <c r="C918" s="28">
        <v>87753.710606062508</v>
      </c>
      <c r="D918">
        <v>45</v>
      </c>
      <c r="E918">
        <v>27</v>
      </c>
      <c r="F918">
        <v>6</v>
      </c>
      <c r="G918">
        <v>14.166040000000001</v>
      </c>
      <c r="H918">
        <v>15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9</v>
      </c>
      <c r="P918">
        <v>2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12</v>
      </c>
      <c r="AF918">
        <v>41</v>
      </c>
      <c r="AG918">
        <v>25</v>
      </c>
      <c r="AH918">
        <v>3.7</v>
      </c>
      <c r="AJ918" t="b">
        <f>OR(AND(B918=1,UserData!$D$4=1), AND(B918=2,UserData!$D$5=1), AND(B918=3,UserData!$D$6=1), UserData!$D$4=-1)</f>
        <v>1</v>
      </c>
      <c r="AK918">
        <f>IF(UserData!$D$2 &lt;&gt; -1, 1 -MIN(1, ABS(C918 - (UserData!$D$2+UserData!$D$3) / 2) / ABS(UserData!$D$2- (UserData!$D$2+UserData!$D$3) / 2 )), 1)</f>
        <v>0.3000109640734252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OR(AH918&lt;=UserData!$D$13, UserData!$D$13=-1)</f>
        <v>1</v>
      </c>
      <c r="AS918" t="b">
        <f>AND(AQ918=TRUE,OR(I918=UserData!$D$15, UserData!$D$15=-1, UserData!$D$15=1))</f>
        <v>1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1</v>
      </c>
      <c r="AY918" t="b">
        <f>AND(OR(P918&gt;=UserData!$D$21, UserData!$D$21=-1), OR(P918&lt;UserData!$D$22, UserData!$D$22=-1))</f>
        <v>1</v>
      </c>
      <c r="AZ918" t="b">
        <f>OR(Q918&lt;&gt;UserData!$D$24,UserData!$D$24=-1,UserData!$D$24=0)</f>
        <v>1</v>
      </c>
      <c r="BA918" s="12" t="b">
        <f>OR(R918=UserData!$D$23,UserData!$D$23=-1)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IF(AK918&gt;0, AJ918 * UserData!$D$35/2 + AK918 * UserData!$D$35/2 + COUNTIF(AL918:AO918,TRUE)/4 * UserData!$D$36 + COUNTIF(AP918:AS918,TRUE)/4 * UserData!$D$37 + COUNTIF(AT918:AW918,TRUE)/4 * UserData!$D$38 + COUNTIF(AX918:BA918,TRUE)/4 * UserData!$D$39 + COUNTIF(BB918:BL918,TRUE) * UserData!$D$40, 0)</f>
        <v>27.000027410183563</v>
      </c>
    </row>
    <row r="919" spans="1:66" x14ac:dyDescent="0.25">
      <c r="A919">
        <v>414</v>
      </c>
      <c r="B919" s="3">
        <v>2</v>
      </c>
      <c r="C919" s="28">
        <v>88055.540530171056</v>
      </c>
      <c r="D919">
        <v>48</v>
      </c>
      <c r="E919">
        <v>30</v>
      </c>
      <c r="F919">
        <v>7</v>
      </c>
      <c r="G919">
        <v>17.483999000000001</v>
      </c>
      <c r="H919">
        <v>16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9</v>
      </c>
      <c r="P919">
        <v>5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5</v>
      </c>
      <c r="AD919">
        <v>1</v>
      </c>
      <c r="AE919">
        <v>11</v>
      </c>
      <c r="AF919">
        <v>24</v>
      </c>
      <c r="AG919">
        <v>12</v>
      </c>
      <c r="AH919">
        <v>1.3</v>
      </c>
      <c r="AJ919" t="b">
        <f>OR(AND(B919=1,UserData!$D$4=1), AND(B919=2,UserData!$D$5=1), AND(B919=3,UserData!$D$6=1), UserData!$D$4=-1)</f>
        <v>1</v>
      </c>
      <c r="AK919">
        <f>IF(UserData!$D$2 &lt;&gt; -1, 1 -MIN(1, ABS(C919 - (UserData!$D$2+UserData!$D$3) / 2) / ABS(UserData!$D$2- (UserData!$D$2+UserData!$D$3) / 2 )), 1)</f>
        <v>0.30157889544093608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0</v>
      </c>
      <c r="AQ919" t="b">
        <f>OR(H919&lt;=UserData!$D$14, UserData!$D$14=-1)</f>
        <v>1</v>
      </c>
      <c r="AR919" t="b">
        <f>OR(AH919&lt;=UserData!$D$13, UserData!$D$13=-1)</f>
        <v>1</v>
      </c>
      <c r="AS919" t="b">
        <f>AND(AQ919=TRUE,OR(I919=UserData!$D$15, UserData!$D$15=-1, UserData!$D$15=1))</f>
        <v>1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1</v>
      </c>
      <c r="AY919" t="b">
        <f>AND(OR(P919&gt;=UserData!$D$21, UserData!$D$21=-1), OR(P919&lt;UserData!$D$22, UserData!$D$22=-1))</f>
        <v>1</v>
      </c>
      <c r="AZ919" t="b">
        <f>OR(Q919&lt;&gt;UserData!$D$24,UserData!$D$24=-1,UserData!$D$24=0)</f>
        <v>1</v>
      </c>
      <c r="BA919" s="12" t="b">
        <f>OR(R919=UserData!$D$23,UserData!$D$23=-1)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IF(AK919&gt;0, AJ919 * UserData!$D$35/2 + AK919 * UserData!$D$35/2 + COUNTIF(AL919:AO919,TRUE)/4 * UserData!$D$36 + COUNTIF(AP919:AS919,TRUE)/4 * UserData!$D$37 + COUNTIF(AT919:AW919,TRUE)/4 * UserData!$D$38 + COUNTIF(AX919:BA919,TRUE)/4 * UserData!$D$39 + COUNTIF(BB919:BL919,TRUE) * UserData!$D$40, 0)</f>
        <v>27.00394723860234</v>
      </c>
    </row>
    <row r="920" spans="1:66" x14ac:dyDescent="0.25">
      <c r="A920">
        <v>747</v>
      </c>
      <c r="B920" s="3">
        <v>1</v>
      </c>
      <c r="C920" s="28">
        <v>88055.653744696217</v>
      </c>
      <c r="D920">
        <v>39</v>
      </c>
      <c r="E920">
        <v>24</v>
      </c>
      <c r="F920">
        <v>7</v>
      </c>
      <c r="G920">
        <v>10.02408</v>
      </c>
      <c r="H920">
        <v>21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12</v>
      </c>
      <c r="P920">
        <v>7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8</v>
      </c>
      <c r="AF920">
        <v>54</v>
      </c>
      <c r="AG920">
        <v>23</v>
      </c>
      <c r="AH920">
        <v>4.4000000000000004</v>
      </c>
      <c r="AJ920" t="b">
        <f>OR(AND(B920=1,UserData!$D$4=1), AND(B920=2,UserData!$D$5=1), AND(B920=3,UserData!$D$6=1), UserData!$D$4=-1)</f>
        <v>1</v>
      </c>
      <c r="AK920">
        <f>IF(UserData!$D$2 &lt;&gt; -1, 1 -MIN(1, ABS(C920 - (UserData!$D$2+UserData!$D$3) / 2) / ABS(UserData!$D$2- (UserData!$D$2+UserData!$D$3) / 2 )), 1)</f>
        <v>0.30157948356222908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OR(AH920&lt;=UserData!$D$13, UserData!$D$13=-1)</f>
        <v>1</v>
      </c>
      <c r="AS920" t="b">
        <f>AND(AQ920=TRUE,OR(I920=UserData!$D$15, UserData!$D$15=-1, UserData!$D$15=1))</f>
        <v>1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1</v>
      </c>
      <c r="AZ920" t="b">
        <f>OR(Q920&lt;&gt;UserData!$D$24,UserData!$D$24=-1,UserData!$D$24=0)</f>
        <v>1</v>
      </c>
      <c r="BA920" s="12" t="b">
        <f>OR(R920=UserData!$D$23,UserData!$D$23=-1)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IF(AK920&gt;0, AJ920 * UserData!$D$35/2 + AK920 * UserData!$D$35/2 + COUNTIF(AL920:AO920,TRUE)/4 * UserData!$D$36 + COUNTIF(AP920:AS920,TRUE)/4 * UserData!$D$37 + COUNTIF(AT920:AW920,TRUE)/4 * UserData!$D$38 + COUNTIF(AX920:BA920,TRUE)/4 * UserData!$D$39 + COUNTIF(BB920:BL920,TRUE) * UserData!$D$40, 0)</f>
        <v>27.003948708905572</v>
      </c>
    </row>
    <row r="921" spans="1:66" x14ac:dyDescent="0.25">
      <c r="A921">
        <v>1031</v>
      </c>
      <c r="B921" s="3">
        <v>2</v>
      </c>
      <c r="C921" s="28">
        <v>88055.905332529932</v>
      </c>
      <c r="D921">
        <v>43</v>
      </c>
      <c r="E921">
        <v>35</v>
      </c>
      <c r="F921">
        <v>8</v>
      </c>
      <c r="G921">
        <v>17.113720000000001</v>
      </c>
      <c r="H921">
        <v>13</v>
      </c>
      <c r="I921">
        <v>1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9</v>
      </c>
      <c r="P921">
        <v>9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1</v>
      </c>
      <c r="AE921">
        <v>0</v>
      </c>
      <c r="AF921">
        <v>73</v>
      </c>
      <c r="AG921">
        <v>41</v>
      </c>
      <c r="AH921">
        <v>14</v>
      </c>
      <c r="AJ921" t="b">
        <f>OR(AND(B921=1,UserData!$D$4=1), AND(B921=2,UserData!$D$5=1), AND(B921=3,UserData!$D$6=1), UserData!$D$4=-1)</f>
        <v>1</v>
      </c>
      <c r="AK921">
        <f>IF(UserData!$D$2 &lt;&gt; -1, 1 -MIN(1, ABS(C921 - (UserData!$D$2+UserData!$D$3) / 2) / ABS(UserData!$D$2- (UserData!$D$2+UserData!$D$3) / 2 )), 1)</f>
        <v>0.301580790498436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0</v>
      </c>
      <c r="AQ921" t="b">
        <f>OR(H921&lt;=UserData!$D$14, UserData!$D$14=-1)</f>
        <v>1</v>
      </c>
      <c r="AR921" t="b">
        <f>OR(AH921&lt;=UserData!$D$13, UserData!$D$13=-1)</f>
        <v>0</v>
      </c>
      <c r="AS921" t="b">
        <f>AND(AQ921=TRUE,OR(I921=UserData!$D$15, UserData!$D$15=-1, UserData!$D$15=1))</f>
        <v>1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1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OR(R921=UserData!$D$23,UserData!$D$23=-1)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IF(AK921&gt;0, AJ921 * UserData!$D$35/2 + AK921 * UserData!$D$35/2 + COUNTIF(AL921:AO921,TRUE)/4 * UserData!$D$36 + COUNTIF(AP921:AS921,TRUE)/4 * UserData!$D$37 + COUNTIF(AT921:AW921,TRUE)/4 * UserData!$D$38 + COUNTIF(AX921:BA921,TRUE)/4 * UserData!$D$39 + COUNTIF(BB921:BL921,TRUE) * UserData!$D$40, 0)</f>
        <v>25.753951976246089</v>
      </c>
    </row>
    <row r="922" spans="1:66" x14ac:dyDescent="0.25">
      <c r="A922">
        <v>218</v>
      </c>
      <c r="B922" s="3">
        <v>2</v>
      </c>
      <c r="C922" s="28">
        <v>89313.530016315475</v>
      </c>
      <c r="D922">
        <v>43</v>
      </c>
      <c r="E922">
        <v>29</v>
      </c>
      <c r="F922">
        <v>6</v>
      </c>
      <c r="G922">
        <v>9.1969779999999997</v>
      </c>
      <c r="H922">
        <v>18</v>
      </c>
      <c r="I922">
        <v>1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5</v>
      </c>
      <c r="P922">
        <v>2</v>
      </c>
      <c r="Q922">
        <v>0</v>
      </c>
      <c r="R922">
        <v>0</v>
      </c>
      <c r="S922">
        <v>0</v>
      </c>
      <c r="T922">
        <v>1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2</v>
      </c>
      <c r="AD922">
        <v>0</v>
      </c>
      <c r="AE922">
        <v>8</v>
      </c>
      <c r="AF922">
        <v>15</v>
      </c>
      <c r="AG922">
        <v>29</v>
      </c>
      <c r="AH922">
        <v>8.8000000000000007</v>
      </c>
      <c r="AJ922" t="b">
        <f>OR(AND(B922=1,UserData!$D$4=1), AND(B922=2,UserData!$D$5=1), AND(B922=3,UserData!$D$6=1), UserData!$D$4=-1)</f>
        <v>1</v>
      </c>
      <c r="AK922">
        <f>IF(UserData!$D$2 &lt;&gt; -1, 1 -MIN(1, ABS(C922 - (UserData!$D$2+UserData!$D$3) / 2) / ABS(UserData!$D$2- (UserData!$D$2+UserData!$D$3) / 2 )), 1)</f>
        <v>0.30811383786306357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1</v>
      </c>
      <c r="AQ922" t="b">
        <f>OR(H922&lt;=UserData!$D$14, UserData!$D$14=-1)</f>
        <v>1</v>
      </c>
      <c r="AR922" t="b">
        <f>OR(AH922&lt;=UserData!$D$13, UserData!$D$13=-1)</f>
        <v>1</v>
      </c>
      <c r="AS922" t="b">
        <f>AND(AQ922=TRUE,OR(I922=UserData!$D$15, UserData!$D$15=-1, UserData!$D$15=1))</f>
        <v>1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1</v>
      </c>
      <c r="AY922" t="b">
        <f>AND(OR(P922&gt;=UserData!$D$21, UserData!$D$21=-1), OR(P922&lt;UserData!$D$22, UserData!$D$22=-1))</f>
        <v>1</v>
      </c>
      <c r="AZ922" t="b">
        <f>OR(Q922&lt;&gt;UserData!$D$24,UserData!$D$24=-1,UserData!$D$24=0)</f>
        <v>1</v>
      </c>
      <c r="BA922" s="12" t="b">
        <f>OR(R922=UserData!$D$23,UserData!$D$23=-1)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IF(AK922&gt;0, AJ922 * UserData!$D$35/2 + AK922 * UserData!$D$35/2 + COUNTIF(AL922:AO922,TRUE)/4 * UserData!$D$36 + COUNTIF(AP922:AS922,TRUE)/4 * UserData!$D$37 + COUNTIF(AT922:AW922,TRUE)/4 * UserData!$D$38 + COUNTIF(AX922:BA922,TRUE)/4 * UserData!$D$39 + COUNTIF(BB922:BL922,TRUE) * UserData!$D$40, 0)</f>
        <v>28.27028459465766</v>
      </c>
    </row>
    <row r="923" spans="1:66" x14ac:dyDescent="0.25">
      <c r="A923">
        <v>1018</v>
      </c>
      <c r="B923" s="3">
        <v>1</v>
      </c>
      <c r="C923" s="28">
        <v>89424.907950301349</v>
      </c>
      <c r="D923">
        <v>39</v>
      </c>
      <c r="E923">
        <v>24</v>
      </c>
      <c r="F923">
        <v>6</v>
      </c>
      <c r="G923">
        <v>7.6379089999999996</v>
      </c>
      <c r="H923">
        <v>9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8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71</v>
      </c>
      <c r="AG923">
        <v>26</v>
      </c>
      <c r="AH923">
        <v>7.4</v>
      </c>
      <c r="AJ923" t="b">
        <f>OR(AND(B923=1,UserData!$D$4=1), AND(B923=2,UserData!$D$5=1), AND(B923=3,UserData!$D$6=1), UserData!$D$4=-1)</f>
        <v>1</v>
      </c>
      <c r="AK923">
        <f>IF(UserData!$D$2 &lt;&gt; -1, 1 -MIN(1, ABS(C923 - (UserData!$D$2+UserData!$D$3) / 2) / ABS(UserData!$D$2- (UserData!$D$2+UserData!$D$3) / 2 )), 1)</f>
        <v>0.30869241852189255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1</v>
      </c>
      <c r="AQ923" t="b">
        <f>OR(H923&lt;=UserData!$D$14, UserData!$D$14=-1)</f>
        <v>1</v>
      </c>
      <c r="AR923" t="b">
        <f>OR(AH923&lt;=UserData!$D$13, UserData!$D$13=-1)</f>
        <v>1</v>
      </c>
      <c r="AS923" t="b">
        <f>AND(AQ923=TRUE,OR(I923=UserData!$D$15, UserData!$D$15=-1, UserData!$D$15=1))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1</v>
      </c>
      <c r="AZ923" t="b">
        <f>OR(Q923&lt;&gt;UserData!$D$24,UserData!$D$24=-1,UserData!$D$24=0)</f>
        <v>1</v>
      </c>
      <c r="BA923" s="12" t="b">
        <f>OR(R923=UserData!$D$23,UserData!$D$23=-1)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IF(AK923&gt;0, AJ923 * UserData!$D$35/2 + AK923 * UserData!$D$35/2 + COUNTIF(AL923:AO923,TRUE)/4 * UserData!$D$36 + COUNTIF(AP923:AS923,TRUE)/4 * UserData!$D$37 + COUNTIF(AT923:AW923,TRUE)/4 * UserData!$D$38 + COUNTIF(AX923:BA923,TRUE)/4 * UserData!$D$39 + COUNTIF(BB923:BL923,TRUE) * UserData!$D$40, 0)</f>
        <v>28.27173104630473</v>
      </c>
    </row>
    <row r="924" spans="1:66" x14ac:dyDescent="0.25">
      <c r="A924">
        <v>16</v>
      </c>
      <c r="B924" s="3">
        <v>2</v>
      </c>
      <c r="C924" s="28">
        <v>89809.812177102736</v>
      </c>
      <c r="D924">
        <v>55</v>
      </c>
      <c r="E924">
        <v>31</v>
      </c>
      <c r="F924">
        <v>9</v>
      </c>
      <c r="G924">
        <v>6.0955550000000001</v>
      </c>
      <c r="H924">
        <v>13</v>
      </c>
      <c r="I924">
        <v>1</v>
      </c>
      <c r="J924">
        <v>1</v>
      </c>
      <c r="K924">
        <v>0</v>
      </c>
      <c r="L924">
        <v>0</v>
      </c>
      <c r="M924">
        <v>1</v>
      </c>
      <c r="N924">
        <v>1</v>
      </c>
      <c r="O924">
        <v>15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15</v>
      </c>
      <c r="AF924">
        <v>2</v>
      </c>
      <c r="AG924">
        <v>11</v>
      </c>
      <c r="AH924">
        <v>3.5</v>
      </c>
      <c r="AJ924" t="b">
        <f>OR(AND(B924=1,UserData!$D$4=1), AND(B924=2,UserData!$D$5=1), AND(B924=3,UserData!$D$6=1), UserData!$D$4=-1)</f>
        <v>1</v>
      </c>
      <c r="AK924">
        <f>IF(UserData!$D$2 &lt;&gt; -1, 1 -MIN(1, ABS(C924 - (UserData!$D$2+UserData!$D$3) / 2) / ABS(UserData!$D$2- (UserData!$D$2+UserData!$D$3) / 2 )), 1)</f>
        <v>0.31069190022494686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1</v>
      </c>
      <c r="AQ924" t="b">
        <f>OR(H924&lt;=UserData!$D$14, UserData!$D$14=-1)</f>
        <v>1</v>
      </c>
      <c r="AR924" t="b">
        <f>OR(AH924&lt;=UserData!$D$13, UserData!$D$13=-1)</f>
        <v>1</v>
      </c>
      <c r="AS924" t="b">
        <f>AND(AQ924=TRUE,OR(I924=UserData!$D$15, UserData!$D$15=-1, UserData!$D$15=1))</f>
        <v>1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1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1</v>
      </c>
      <c r="AZ924" t="b">
        <f>OR(Q924&lt;&gt;UserData!$D$24,UserData!$D$24=-1,UserData!$D$24=0)</f>
        <v>1</v>
      </c>
      <c r="BA924" s="12" t="b">
        <f>OR(R924=UserData!$D$23,UserData!$D$23=-1)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IF(AK924&gt;0, AJ924 * UserData!$D$35/2 + AK924 * UserData!$D$35/2 + COUNTIF(AL924:AO924,TRUE)/4 * UserData!$D$36 + COUNTIF(AP924:AS924,TRUE)/4 * UserData!$D$37 + COUNTIF(AT924:AW924,TRUE)/4 * UserData!$D$38 + COUNTIF(AX924:BA924,TRUE)/4 * UserData!$D$39 + COUNTIF(BB924:BL924,TRUE) * UserData!$D$40, 0)</f>
        <v>28.276729750562367</v>
      </c>
    </row>
    <row r="925" spans="1:66" x14ac:dyDescent="0.25">
      <c r="A925">
        <v>172</v>
      </c>
      <c r="B925" s="3">
        <v>2</v>
      </c>
      <c r="C925" s="28">
        <v>89974.212247044168</v>
      </c>
      <c r="D925">
        <v>53</v>
      </c>
      <c r="E925">
        <v>30</v>
      </c>
      <c r="F925">
        <v>8</v>
      </c>
      <c r="G925">
        <v>14.839399999999999</v>
      </c>
      <c r="H925">
        <v>14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12</v>
      </c>
      <c r="P925">
        <v>7</v>
      </c>
      <c r="Q925">
        <v>0</v>
      </c>
      <c r="R925">
        <v>0</v>
      </c>
      <c r="S925">
        <v>0</v>
      </c>
      <c r="T925">
        <v>1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2</v>
      </c>
      <c r="AD925">
        <v>1</v>
      </c>
      <c r="AE925">
        <v>15</v>
      </c>
      <c r="AF925">
        <v>11</v>
      </c>
      <c r="AG925">
        <v>21</v>
      </c>
      <c r="AH925">
        <v>7.5</v>
      </c>
      <c r="AJ925" t="b">
        <f>OR(AND(B925=1,UserData!$D$4=1), AND(B925=2,UserData!$D$5=1), AND(B925=3,UserData!$D$6=1), UserData!$D$4=-1)</f>
        <v>1</v>
      </c>
      <c r="AK925">
        <f>IF(UserData!$D$2 &lt;&gt; -1, 1 -MIN(1, ABS(C925 - (UserData!$D$2+UserData!$D$3) / 2) / ABS(UserData!$D$2- (UserData!$D$2+UserData!$D$3) / 2 )), 1)</f>
        <v>0.31154591768939632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OR(AH925&lt;=UserData!$D$13, UserData!$D$13=-1)</f>
        <v>1</v>
      </c>
      <c r="AS925" t="b">
        <f>AND(AQ925=TRUE,OR(I925=UserData!$D$15, UserData!$D$15=-1, UserData!$D$15=1))</f>
        <v>1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1</v>
      </c>
      <c r="AZ925" t="b">
        <f>OR(Q925&lt;&gt;UserData!$D$24,UserData!$D$24=-1,UserData!$D$24=0)</f>
        <v>1</v>
      </c>
      <c r="BA925" s="12" t="b">
        <f>OR(R925=UserData!$D$23,UserData!$D$23=-1)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IF(AK925&gt;0, AJ925 * UserData!$D$35/2 + AK925 * UserData!$D$35/2 + COUNTIF(AL925:AO925,TRUE)/4 * UserData!$D$36 + COUNTIF(AP925:AS925,TRUE)/4 * UserData!$D$37 + COUNTIF(AT925:AW925,TRUE)/4 * UserData!$D$38 + COUNTIF(AX925:BA925,TRUE)/4 * UserData!$D$39 + COUNTIF(BB925:BL925,TRUE) * UserData!$D$40, 0)</f>
        <v>27.028864794223491</v>
      </c>
    </row>
    <row r="926" spans="1:66" x14ac:dyDescent="0.25">
      <c r="A926">
        <v>542</v>
      </c>
      <c r="B926" s="3">
        <v>2</v>
      </c>
      <c r="C926" s="28">
        <v>90571.418867326429</v>
      </c>
      <c r="D926">
        <v>44</v>
      </c>
      <c r="E926">
        <v>27</v>
      </c>
      <c r="F926">
        <v>7</v>
      </c>
      <c r="G926">
        <v>8.2952539999999999</v>
      </c>
      <c r="H926">
        <v>11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2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0</v>
      </c>
      <c r="AE926">
        <v>10</v>
      </c>
      <c r="AF926">
        <v>37</v>
      </c>
      <c r="AG926">
        <v>19</v>
      </c>
      <c r="AH926">
        <v>4</v>
      </c>
      <c r="AJ926" t="b">
        <f>OR(AND(B926=1,UserData!$D$4=1), AND(B926=2,UserData!$D$5=1), AND(B926=3,UserData!$D$6=1), UserData!$D$4=-1)</f>
        <v>1</v>
      </c>
      <c r="AK926">
        <f>IF(UserData!$D$2 &lt;&gt; -1, 1 -MIN(1, ABS(C926 - (UserData!$D$2+UserData!$D$3) / 2) / ABS(UserData!$D$2- (UserData!$D$2+UserData!$D$3) / 2 )), 1)</f>
        <v>0.31464825751070857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1</v>
      </c>
      <c r="AQ926" t="b">
        <f>OR(H926&lt;=UserData!$D$14, UserData!$D$14=-1)</f>
        <v>1</v>
      </c>
      <c r="AR926" t="b">
        <f>OR(AH926&lt;=UserData!$D$13, UserData!$D$13=-1)</f>
        <v>1</v>
      </c>
      <c r="AS926" t="b">
        <f>AND(AQ926=TRUE,OR(I926=UserData!$D$15, UserData!$D$15=-1, UserData!$D$15=1))</f>
        <v>1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1</v>
      </c>
      <c r="AY926" t="b">
        <f>AND(OR(P926&gt;=UserData!$D$21, UserData!$D$21=-1), OR(P926&lt;UserData!$D$22, UserData!$D$22=-1))</f>
        <v>1</v>
      </c>
      <c r="AZ926" t="b">
        <f>OR(Q926&lt;&gt;UserData!$D$24,UserData!$D$24=-1,UserData!$D$24=0)</f>
        <v>1</v>
      </c>
      <c r="BA926" s="12" t="b">
        <f>OR(R926=UserData!$D$23,UserData!$D$23=-1)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IF(AK926&gt;0, AJ926 * UserData!$D$35/2 + AK926 * UserData!$D$35/2 + COUNTIF(AL926:AO926,TRUE)/4 * UserData!$D$36 + COUNTIF(AP926:AS926,TRUE)/4 * UserData!$D$37 + COUNTIF(AT926:AW926,TRUE)/4 * UserData!$D$38 + COUNTIF(AX926:BA926,TRUE)/4 * UserData!$D$39 + COUNTIF(BB926:BL926,TRUE) * UserData!$D$40, 0)</f>
        <v>28.286620643776772</v>
      </c>
    </row>
    <row r="927" spans="1:66" x14ac:dyDescent="0.25">
      <c r="A927">
        <v>1101</v>
      </c>
      <c r="B927" s="3">
        <v>2</v>
      </c>
      <c r="C927" s="28">
        <v>90571.620137593403</v>
      </c>
      <c r="D927">
        <v>45</v>
      </c>
      <c r="E927">
        <v>29</v>
      </c>
      <c r="F927">
        <v>7</v>
      </c>
      <c r="G927">
        <v>1.2661640000000001</v>
      </c>
      <c r="H927">
        <v>5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5</v>
      </c>
      <c r="P927">
        <v>1</v>
      </c>
      <c r="Q927">
        <v>1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9</v>
      </c>
      <c r="AF927">
        <v>80</v>
      </c>
      <c r="AG927">
        <v>20</v>
      </c>
      <c r="AH927">
        <v>5.5</v>
      </c>
      <c r="AJ927" t="b">
        <f>OR(AND(B927=1,UserData!$D$4=1), AND(B927=2,UserData!$D$5=1), AND(B927=3,UserData!$D$6=1), UserData!$D$4=-1)</f>
        <v>1</v>
      </c>
      <c r="AK927">
        <f>IF(UserData!$D$2 &lt;&gt; -1, 1 -MIN(1, ABS(C927 - (UserData!$D$2+UserData!$D$3) / 2) / ABS(UserData!$D$2- (UserData!$D$2+UserData!$D$3) / 2 )), 1)</f>
        <v>0.31464930305967431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OR(AH927&lt;=UserData!$D$13, UserData!$D$13=-1)</f>
        <v>1</v>
      </c>
      <c r="AS927" t="b">
        <f>AND(AQ927=TRUE,OR(I927=UserData!$D$15, UserData!$D$15=-1, UserData!$D$15=1))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1</v>
      </c>
      <c r="AW927" t="b">
        <f>OR(N927=UserData!$D$16, UserData!$D$16=-1)</f>
        <v>1</v>
      </c>
      <c r="AX927" t="b">
        <f>OR(O927&gt;=UserData!$D$20, UserData!$D$20=-1)</f>
        <v>1</v>
      </c>
      <c r="AY927" t="b">
        <f>AND(OR(P927&gt;=UserData!$D$21, UserData!$D$21=-1), OR(P927&lt;UserData!$D$22, UserData!$D$22=-1))</f>
        <v>1</v>
      </c>
      <c r="AZ927" t="b">
        <f>OR(Q927&lt;&gt;UserData!$D$24,UserData!$D$24=-1,UserData!$D$24=0)</f>
        <v>1</v>
      </c>
      <c r="BA927" s="12" t="b">
        <f>OR(R927=UserData!$D$23,UserData!$D$23=-1)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IF(AK927&gt;0, AJ927 * UserData!$D$35/2 + AK927 * UserData!$D$35/2 + COUNTIF(AL927:AO927,TRUE)/4 * UserData!$D$36 + COUNTIF(AP927:AS927,TRUE)/4 * UserData!$D$37 + COUNTIF(AT927:AW927,TRUE)/4 * UserData!$D$38 + COUNTIF(AX927:BA927,TRUE)/4 * UserData!$D$39 + COUNTIF(BB927:BL927,TRUE) * UserData!$D$40, 0)</f>
        <v>28.286623257649186</v>
      </c>
    </row>
    <row r="928" spans="1:66" x14ac:dyDescent="0.25">
      <c r="A928">
        <v>609</v>
      </c>
      <c r="B928" s="3">
        <v>1</v>
      </c>
      <c r="C928" s="28">
        <v>90571.771090293609</v>
      </c>
      <c r="D928">
        <v>38</v>
      </c>
      <c r="E928">
        <v>25</v>
      </c>
      <c r="F928">
        <v>6</v>
      </c>
      <c r="G928">
        <v>9.7476819999999993</v>
      </c>
      <c r="H928">
        <v>5</v>
      </c>
      <c r="I928">
        <v>1</v>
      </c>
      <c r="J928">
        <v>1</v>
      </c>
      <c r="K928">
        <v>1</v>
      </c>
      <c r="L928">
        <v>0</v>
      </c>
      <c r="M928">
        <v>1</v>
      </c>
      <c r="N928">
        <v>0</v>
      </c>
      <c r="O928">
        <v>9</v>
      </c>
      <c r="P928">
        <v>2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7</v>
      </c>
      <c r="AF928">
        <v>43</v>
      </c>
      <c r="AG928">
        <v>27</v>
      </c>
      <c r="AH928">
        <v>2.8</v>
      </c>
      <c r="AJ928" t="b">
        <f>OR(AND(B928=1,UserData!$D$4=1), AND(B928=2,UserData!$D$5=1), AND(B928=3,UserData!$D$6=1), UserData!$D$4=-1)</f>
        <v>1</v>
      </c>
      <c r="AK928">
        <f>IF(UserData!$D$2 &lt;&gt; -1, 1 -MIN(1, ABS(C928 - (UserData!$D$2+UserData!$D$3) / 2) / ABS(UserData!$D$2- (UserData!$D$2+UserData!$D$3) / 2 )), 1)</f>
        <v>0.3146500872213982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1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UserData!$D$15=1))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1</v>
      </c>
      <c r="AW928" t="b">
        <f>OR(N928=UserData!$D$16, UserData!$D$16=-1)</f>
        <v>1</v>
      </c>
      <c r="AX928" t="b">
        <f>OR(O928&gt;=UserData!$D$20, UserData!$D$20=-1)</f>
        <v>1</v>
      </c>
      <c r="AY928" t="b">
        <f>AND(OR(P928&gt;=UserData!$D$21, UserData!$D$21=-1), OR(P928&lt;UserData!$D$22, UserData!$D$22=-1))</f>
        <v>1</v>
      </c>
      <c r="AZ928" t="b">
        <f>OR(Q928&lt;&gt;UserData!$D$24,UserData!$D$24=-1,UserData!$D$24=0)</f>
        <v>1</v>
      </c>
      <c r="BA928" s="12" t="b">
        <f>OR(R928=UserData!$D$23,UserData!$D$23=-1)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IF(AK928&gt;0, AJ928 * UserData!$D$35/2 + AK928 * UserData!$D$35/2 + COUNTIF(AL928:AO928,TRUE)/4 * UserData!$D$36 + COUNTIF(AP928:AS928,TRUE)/4 * UserData!$D$37 + COUNTIF(AT928:AW928,TRUE)/4 * UserData!$D$38 + COUNTIF(AX928:BA928,TRUE)/4 * UserData!$D$39 + COUNTIF(BB928:BL928,TRUE) * UserData!$D$40, 0)</f>
        <v>28.286625218053494</v>
      </c>
    </row>
    <row r="929" spans="1:66" x14ac:dyDescent="0.25">
      <c r="A929">
        <v>91</v>
      </c>
      <c r="B929" s="3">
        <v>2</v>
      </c>
      <c r="C929" s="28">
        <v>91829.508988604342</v>
      </c>
      <c r="D929">
        <v>44</v>
      </c>
      <c r="E929">
        <v>33</v>
      </c>
      <c r="F929">
        <v>6</v>
      </c>
      <c r="G929">
        <v>4.8717540000000001</v>
      </c>
      <c r="H929">
        <v>10</v>
      </c>
      <c r="I929">
        <v>1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5</v>
      </c>
      <c r="P929">
        <v>1</v>
      </c>
      <c r="Q929">
        <v>1</v>
      </c>
      <c r="R929">
        <v>0</v>
      </c>
      <c r="S929">
        <v>1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0</v>
      </c>
      <c r="AE929">
        <v>5</v>
      </c>
      <c r="AF929">
        <v>7</v>
      </c>
      <c r="AG929">
        <v>21</v>
      </c>
      <c r="AH929">
        <v>5.0999999999999996</v>
      </c>
      <c r="AJ929" t="b">
        <f>OR(AND(B929=1,UserData!$D$4=1), AND(B929=2,UserData!$D$5=1), AND(B929=3,UserData!$D$6=1), UserData!$D$4=-1)</f>
        <v>1</v>
      </c>
      <c r="AK929">
        <f>IF(UserData!$D$2 &lt;&gt; -1, 1 -MIN(1, ABS(C929 - (UserData!$D$2+UserData!$D$3) / 2) / ABS(UserData!$D$2- (UserData!$D$2+UserData!$D$3) / 2 )), 1)</f>
        <v>0.3211837227073191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OR(AH929&lt;=UserData!$D$13, UserData!$D$13=-1)</f>
        <v>1</v>
      </c>
      <c r="AS929" t="b">
        <f>AND(AQ929=TRUE,OR(I929=UserData!$D$15, UserData!$D$15=-1, UserData!$D$15=1))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1</v>
      </c>
      <c r="AW929" t="b">
        <f>OR(N929=UserData!$D$16, UserData!$D$16=-1)</f>
        <v>1</v>
      </c>
      <c r="AX929" t="b">
        <f>OR(O929&gt;=UserData!$D$20, UserData!$D$20=-1)</f>
        <v>1</v>
      </c>
      <c r="AY929" t="b">
        <f>AND(OR(P929&gt;=UserData!$D$21, UserData!$D$21=-1), OR(P929&lt;UserData!$D$22, UserData!$D$22=-1))</f>
        <v>1</v>
      </c>
      <c r="AZ929" t="b">
        <f>OR(Q929&lt;&gt;UserData!$D$24,UserData!$D$24=-1,UserData!$D$24=0)</f>
        <v>1</v>
      </c>
      <c r="BA929" s="12" t="b">
        <f>OR(R929=UserData!$D$23,UserData!$D$23=-1)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IF(AK929&gt;0, AJ929 * UserData!$D$35/2 + AK929 * UserData!$D$35/2 + COUNTIF(AL929:AO929,TRUE)/4 * UserData!$D$36 + COUNTIF(AP929:AS929,TRUE)/4 * UserData!$D$37 + COUNTIF(AT929:AW929,TRUE)/4 * UserData!$D$38 + COUNTIF(AX929:BA929,TRUE)/4 * UserData!$D$39 + COUNTIF(BB929:BL929,TRUE) * UserData!$D$40, 0)</f>
        <v>28.302959306768297</v>
      </c>
    </row>
    <row r="930" spans="1:66" x14ac:dyDescent="0.25">
      <c r="A930">
        <v>700</v>
      </c>
      <c r="B930" s="3">
        <v>2</v>
      </c>
      <c r="C930" s="28">
        <v>91829.760576438057</v>
      </c>
      <c r="D930">
        <v>46</v>
      </c>
      <c r="E930">
        <v>29</v>
      </c>
      <c r="F930">
        <v>6</v>
      </c>
      <c r="G930">
        <v>12.51956</v>
      </c>
      <c r="H930">
        <v>13</v>
      </c>
      <c r="I930">
        <v>1</v>
      </c>
      <c r="J930">
        <v>0</v>
      </c>
      <c r="K930">
        <v>1</v>
      </c>
      <c r="L930">
        <v>1</v>
      </c>
      <c r="M930">
        <v>1</v>
      </c>
      <c r="N930">
        <v>0</v>
      </c>
      <c r="O930">
        <v>9</v>
      </c>
      <c r="P930">
        <v>4</v>
      </c>
      <c r="Q930">
        <v>0</v>
      </c>
      <c r="R930">
        <v>0</v>
      </c>
      <c r="S930">
        <v>0</v>
      </c>
      <c r="T930">
        <v>1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2</v>
      </c>
      <c r="AD930">
        <v>1</v>
      </c>
      <c r="AE930">
        <v>11</v>
      </c>
      <c r="AF930">
        <v>49</v>
      </c>
      <c r="AG930">
        <v>12</v>
      </c>
      <c r="AH930">
        <v>2.4</v>
      </c>
      <c r="AJ930" t="b">
        <f>OR(AND(B930=1,UserData!$D$4=1), AND(B930=2,UserData!$D$5=1), AND(B930=3,UserData!$D$6=1), UserData!$D$4=-1)</f>
        <v>1</v>
      </c>
      <c r="AK930">
        <f>IF(UserData!$D$2 &lt;&gt; -1, 1 -MIN(1, ABS(C930 - (UserData!$D$2+UserData!$D$3) / 2) / ABS(UserData!$D$2- (UserData!$D$2+UserData!$D$3) / 2 )), 1)</f>
        <v>0.32118502964352613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OR(AH930&lt;=UserData!$D$13, UserData!$D$13=-1)</f>
        <v>1</v>
      </c>
      <c r="AS930" t="b">
        <f>AND(AQ930=TRUE,OR(I930=UserData!$D$15, UserData!$D$15=-1, UserData!$D$15=1))</f>
        <v>1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1</v>
      </c>
      <c r="AY930" t="b">
        <f>AND(OR(P930&gt;=UserData!$D$21, UserData!$D$21=-1), OR(P930&lt;UserData!$D$22, UserData!$D$22=-1))</f>
        <v>1</v>
      </c>
      <c r="AZ930" t="b">
        <f>OR(Q930&lt;&gt;UserData!$D$24,UserData!$D$24=-1,UserData!$D$24=0)</f>
        <v>1</v>
      </c>
      <c r="BA930" s="12" t="b">
        <f>OR(R930=UserData!$D$23,UserData!$D$23=-1)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IF(AK930&gt;0, AJ930 * UserData!$D$35/2 + AK930 * UserData!$D$35/2 + COUNTIF(AL930:AO930,TRUE)/4 * UserData!$D$36 + COUNTIF(AP930:AS930,TRUE)/4 * UserData!$D$37 + COUNTIF(AT930:AW930,TRUE)/4 * UserData!$D$38 + COUNTIF(AX930:BA930,TRUE)/4 * UserData!$D$39 + COUNTIF(BB930:BL930,TRUE) * UserData!$D$40, 0)</f>
        <v>27.052962574108815</v>
      </c>
    </row>
    <row r="931" spans="1:66" x14ac:dyDescent="0.25">
      <c r="A931">
        <v>166</v>
      </c>
      <c r="B931" s="3">
        <v>2</v>
      </c>
      <c r="C931" s="28">
        <v>92612.374850776978</v>
      </c>
      <c r="D931">
        <v>53</v>
      </c>
      <c r="E931">
        <v>30</v>
      </c>
      <c r="F931">
        <v>8</v>
      </c>
      <c r="G931">
        <v>15.045120000000001</v>
      </c>
      <c r="H931">
        <v>19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12</v>
      </c>
      <c r="P931">
        <v>3</v>
      </c>
      <c r="Q931">
        <v>0</v>
      </c>
      <c r="R931">
        <v>0</v>
      </c>
      <c r="S931">
        <v>0</v>
      </c>
      <c r="T931">
        <v>1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</v>
      </c>
      <c r="AD931">
        <v>1</v>
      </c>
      <c r="AE931">
        <v>15</v>
      </c>
      <c r="AF931">
        <v>11</v>
      </c>
      <c r="AG931">
        <v>21</v>
      </c>
      <c r="AH931">
        <v>7.5</v>
      </c>
      <c r="AJ931" t="b">
        <f>OR(AND(B931=1,UserData!$D$4=1), AND(B931=2,UserData!$D$5=1), AND(B931=3,UserData!$D$6=1), UserData!$D$4=-1)</f>
        <v>1</v>
      </c>
      <c r="AK931">
        <f>IF(UserData!$D$2 &lt;&gt; -1, 1 -MIN(1, ABS(C931 - (UserData!$D$2+UserData!$D$3) / 2) / ABS(UserData!$D$2- (UserData!$D$2+UserData!$D$3) / 2 )), 1)</f>
        <v>0.32525051610257028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0</v>
      </c>
      <c r="AQ931" t="b">
        <f>OR(H931&lt;=UserData!$D$14, UserData!$D$14=-1)</f>
        <v>1</v>
      </c>
      <c r="AR931" t="b">
        <f>OR(AH931&lt;=UserData!$D$13, UserData!$D$13=-1)</f>
        <v>1</v>
      </c>
      <c r="AS931" t="b">
        <f>AND(AQ931=TRUE,OR(I931=UserData!$D$15, UserData!$D$15=-1, UserData!$D$15=1))</f>
        <v>1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1</v>
      </c>
      <c r="AZ931" t="b">
        <f>OR(Q931&lt;&gt;UserData!$D$24,UserData!$D$24=-1,UserData!$D$24=0)</f>
        <v>1</v>
      </c>
      <c r="BA931" s="12" t="b">
        <f>OR(R931=UserData!$D$23,UserData!$D$23=-1)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IF(AK931&gt;0, AJ931 * UserData!$D$35/2 + AK931 * UserData!$D$35/2 + COUNTIF(AL931:AO931,TRUE)/4 * UserData!$D$36 + COUNTIF(AP931:AS931,TRUE)/4 * UserData!$D$37 + COUNTIF(AT931:AW931,TRUE)/4 * UserData!$D$38 + COUNTIF(AX931:BA931,TRUE)/4 * UserData!$D$39 + COUNTIF(BB931:BL931,TRUE) * UserData!$D$40, 0)</f>
        <v>27.063126290256427</v>
      </c>
    </row>
    <row r="932" spans="1:66" x14ac:dyDescent="0.25">
      <c r="A932">
        <v>714</v>
      </c>
      <c r="B932" s="3">
        <v>2</v>
      </c>
      <c r="C932" s="28">
        <v>93087.599109882241</v>
      </c>
      <c r="D932">
        <v>41</v>
      </c>
      <c r="E932">
        <v>28</v>
      </c>
      <c r="F932">
        <v>6</v>
      </c>
      <c r="G932">
        <v>5.1151099999999996</v>
      </c>
      <c r="H932">
        <v>29</v>
      </c>
      <c r="I932">
        <v>1</v>
      </c>
      <c r="J932">
        <v>1</v>
      </c>
      <c r="K932">
        <v>1</v>
      </c>
      <c r="L932">
        <v>1</v>
      </c>
      <c r="M932">
        <v>1</v>
      </c>
      <c r="N932">
        <v>0</v>
      </c>
      <c r="O932">
        <v>9</v>
      </c>
      <c r="P932">
        <v>8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7</v>
      </c>
      <c r="AF932">
        <v>52</v>
      </c>
      <c r="AG932">
        <v>40</v>
      </c>
      <c r="AH932">
        <v>11</v>
      </c>
      <c r="AJ932" t="b">
        <f>OR(AND(B932=1,UserData!$D$4=1), AND(B932=2,UserData!$D$5=1), AND(B932=3,UserData!$D$6=1), UserData!$D$4=-1)</f>
        <v>1</v>
      </c>
      <c r="AK932">
        <f>IF(UserData!$D$2 &lt;&gt; -1, 1 -MIN(1, ABS(C932 - (UserData!$D$2+UserData!$D$3) / 2) / ABS(UserData!$D$2- (UserData!$D$2+UserData!$D$3) / 2 )), 1)</f>
        <v>0.32771918790392951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OR(AH932&lt;=UserData!$D$13, UserData!$D$13=-1)</f>
        <v>0</v>
      </c>
      <c r="AS932" t="b">
        <f>AND(AQ932=TRUE,OR(I932=UserData!$D$15, UserData!$D$15=-1, UserData!$D$15=1))</f>
        <v>1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1</v>
      </c>
      <c r="AY932" t="b">
        <f>AND(OR(P932&gt;=UserData!$D$21, UserData!$D$21=-1), OR(P932&lt;UserData!$D$22, UserData!$D$22=-1))</f>
        <v>1</v>
      </c>
      <c r="AZ932" t="b">
        <f>OR(Q932&lt;&gt;UserData!$D$24,UserData!$D$24=-1,UserData!$D$24=0)</f>
        <v>1</v>
      </c>
      <c r="BA932" s="12" t="b">
        <f>OR(R932=UserData!$D$23,UserData!$D$23=-1)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IF(AK932&gt;0, AJ932 * UserData!$D$35/2 + AK932 * UserData!$D$35/2 + COUNTIF(AL932:AO932,TRUE)/4 * UserData!$D$36 + COUNTIF(AP932:AS932,TRUE)/4 * UserData!$D$37 + COUNTIF(AT932:AW932,TRUE)/4 * UserData!$D$38 + COUNTIF(AX932:BA932,TRUE)/4 * UserData!$D$39 + COUNTIF(BB932:BL932,TRUE) * UserData!$D$40, 0)</f>
        <v>27.069297969759823</v>
      </c>
    </row>
    <row r="933" spans="1:66" x14ac:dyDescent="0.25">
      <c r="A933">
        <v>199</v>
      </c>
      <c r="B933" s="3">
        <v>2</v>
      </c>
      <c r="C933" s="28">
        <v>93087.812959540897</v>
      </c>
      <c r="D933">
        <v>57</v>
      </c>
      <c r="E933">
        <v>32</v>
      </c>
      <c r="F933">
        <v>12</v>
      </c>
      <c r="G933">
        <v>10.9011</v>
      </c>
      <c r="H933">
        <v>15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9</v>
      </c>
      <c r="P933">
        <v>5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1</v>
      </c>
      <c r="AE933">
        <v>13</v>
      </c>
      <c r="AF933">
        <v>13</v>
      </c>
      <c r="AG933">
        <v>9</v>
      </c>
      <c r="AH933">
        <v>1.2</v>
      </c>
      <c r="AJ933" t="b">
        <f>OR(AND(B933=1,UserData!$D$4=1), AND(B933=2,UserData!$D$5=1), AND(B933=3,UserData!$D$6=1), UserData!$D$4=-1)</f>
        <v>1</v>
      </c>
      <c r="AK933">
        <f>IF(UserData!$D$2 &lt;&gt; -1, 1 -MIN(1, ABS(C933 - (UserData!$D$2+UserData!$D$3) / 2) / ABS(UserData!$D$2- (UserData!$D$2+UserData!$D$3) / 2 )), 1)</f>
        <v>0.32772029879970543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OR(AH933&lt;=UserData!$D$13, UserData!$D$13=-1)</f>
        <v>1</v>
      </c>
      <c r="AS933" t="b">
        <f>AND(AQ933=TRUE,OR(I933=UserData!$D$15, UserData!$D$15=-1, UserData!$D$15=1))</f>
        <v>1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1</v>
      </c>
      <c r="AY933" t="b">
        <f>AND(OR(P933&gt;=UserData!$D$21, UserData!$D$21=-1), OR(P933&lt;UserData!$D$22, UserData!$D$22=-1))</f>
        <v>1</v>
      </c>
      <c r="AZ933" t="b">
        <f>OR(Q933&lt;&gt;UserData!$D$24,UserData!$D$24=-1,UserData!$D$24=0)</f>
        <v>1</v>
      </c>
      <c r="BA933" s="12" t="b">
        <f>OR(R933=UserData!$D$23,UserData!$D$23=-1)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IF(AK933&gt;0, AJ933 * UserData!$D$35/2 + AK933 * UserData!$D$35/2 + COUNTIF(AL933:AO933,TRUE)/4 * UserData!$D$36 + COUNTIF(AP933:AS933,TRUE)/4 * UserData!$D$37 + COUNTIF(AT933:AW933,TRUE)/4 * UserData!$D$38 + COUNTIF(AX933:BA933,TRUE)/4 * UserData!$D$39 + COUNTIF(BB933:BL933,TRUE) * UserData!$D$40, 0)</f>
        <v>27.069300746999264</v>
      </c>
    </row>
    <row r="934" spans="1:66" x14ac:dyDescent="0.25">
      <c r="A934">
        <v>1057</v>
      </c>
      <c r="B934" s="3">
        <v>2</v>
      </c>
      <c r="C934" s="28">
        <v>93968.156527886633</v>
      </c>
      <c r="D934">
        <v>52</v>
      </c>
      <c r="E934">
        <v>30</v>
      </c>
      <c r="F934">
        <v>9</v>
      </c>
      <c r="G934">
        <v>19.200821000000001</v>
      </c>
      <c r="H934">
        <v>30</v>
      </c>
      <c r="I934">
        <v>1</v>
      </c>
      <c r="J934">
        <v>0</v>
      </c>
      <c r="K934">
        <v>0</v>
      </c>
      <c r="L934">
        <v>1</v>
      </c>
      <c r="M934">
        <v>1</v>
      </c>
      <c r="N934">
        <v>0</v>
      </c>
      <c r="O934">
        <v>12</v>
      </c>
      <c r="P934">
        <v>3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5</v>
      </c>
      <c r="AD934">
        <v>1</v>
      </c>
      <c r="AE934">
        <v>13</v>
      </c>
      <c r="AF934">
        <v>75</v>
      </c>
      <c r="AG934">
        <v>23</v>
      </c>
      <c r="AH934">
        <v>6.3</v>
      </c>
      <c r="AJ934" t="b">
        <f>OR(AND(B934=1,UserData!$D$4=1), AND(B934=2,UserData!$D$5=1), AND(B934=3,UserData!$D$6=1), UserData!$D$4=-1)</f>
        <v>1</v>
      </c>
      <c r="AK934">
        <f>IF(UserData!$D$2 &lt;&gt; -1, 1 -MIN(1, ABS(C934 - (UserData!$D$2+UserData!$D$3) / 2) / ABS(UserData!$D$2- (UserData!$D$2+UserData!$D$3) / 2 )), 1)</f>
        <v>0.33229346462834997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OR(AH934&lt;=UserData!$D$13, UserData!$D$13=-1)</f>
        <v>1</v>
      </c>
      <c r="AS934" t="b">
        <f>AND(AQ934=TRUE,OR(I934=UserData!$D$15, UserData!$D$15=-1, UserData!$D$15=1))</f>
        <v>1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1</v>
      </c>
      <c r="AZ934" t="b">
        <f>OR(Q934&lt;&gt;UserData!$D$24,UserData!$D$24=-1,UserData!$D$24=0)</f>
        <v>1</v>
      </c>
      <c r="BA934" s="12" t="b">
        <f>OR(R934=UserData!$D$23,UserData!$D$23=-1)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IF(AK934&gt;0, AJ934 * UserData!$D$35/2 + AK934 * UserData!$D$35/2 + COUNTIF(AL934:AO934,TRUE)/4 * UserData!$D$36 + COUNTIF(AP934:AS934,TRUE)/4 * UserData!$D$37 + COUNTIF(AT934:AW934,TRUE)/4 * UserData!$D$38 + COUNTIF(AX934:BA934,TRUE)/4 * UserData!$D$39 + COUNTIF(BB934:BL934,TRUE) * UserData!$D$40, 0)</f>
        <v>27.080733661570875</v>
      </c>
    </row>
    <row r="935" spans="1:66" x14ac:dyDescent="0.25">
      <c r="A935">
        <v>713</v>
      </c>
      <c r="B935" s="3">
        <v>2</v>
      </c>
      <c r="C935" s="28">
        <v>94722.12752735705</v>
      </c>
      <c r="D935">
        <v>43</v>
      </c>
      <c r="E935">
        <v>29</v>
      </c>
      <c r="F935">
        <v>6</v>
      </c>
      <c r="G935">
        <v>5.2057609999999999</v>
      </c>
      <c r="H935">
        <v>21</v>
      </c>
      <c r="I935">
        <v>1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9</v>
      </c>
      <c r="P935">
        <v>6</v>
      </c>
      <c r="Q935">
        <v>0</v>
      </c>
      <c r="R935">
        <v>0</v>
      </c>
      <c r="S935">
        <v>0</v>
      </c>
      <c r="T935">
        <v>0</v>
      </c>
      <c r="U935">
        <v>1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3</v>
      </c>
      <c r="AD935">
        <v>1</v>
      </c>
      <c r="AE935">
        <v>8</v>
      </c>
      <c r="AF935">
        <v>52</v>
      </c>
      <c r="AG935">
        <v>40</v>
      </c>
      <c r="AH935">
        <v>11</v>
      </c>
      <c r="AJ935" t="b">
        <f>OR(AND(B935=1,UserData!$D$4=1), AND(B935=2,UserData!$D$5=1), AND(B935=3,UserData!$D$6=1), UserData!$D$4=-1)</f>
        <v>1</v>
      </c>
      <c r="AK935">
        <f>IF(UserData!$D$2 &lt;&gt; -1, 1 -MIN(1, ABS(C935 - (UserData!$D$2+UserData!$D$3) / 2) / ABS(UserData!$D$2- (UserData!$D$2+UserData!$D$3) / 2 )), 1)</f>
        <v>0.33621015640022989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1</v>
      </c>
      <c r="AQ935" t="b">
        <f>OR(H935&lt;=UserData!$D$14, UserData!$D$14=-1)</f>
        <v>1</v>
      </c>
      <c r="AR935" t="b">
        <f>OR(AH935&lt;=UserData!$D$13, UserData!$D$13=-1)</f>
        <v>0</v>
      </c>
      <c r="AS935" t="b">
        <f>AND(AQ935=TRUE,OR(I935=UserData!$D$15, UserData!$D$15=-1, UserData!$D$15=1))</f>
        <v>1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1</v>
      </c>
      <c r="AY935" t="b">
        <f>AND(OR(P935&gt;=UserData!$D$21, UserData!$D$21=-1), OR(P935&lt;UserData!$D$22, UserData!$D$22=-1))</f>
        <v>1</v>
      </c>
      <c r="AZ935" t="b">
        <f>OR(Q935&lt;&gt;UserData!$D$24,UserData!$D$24=-1,UserData!$D$24=0)</f>
        <v>1</v>
      </c>
      <c r="BA935" s="12" t="b">
        <f>OR(R935=UserData!$D$23,UserData!$D$23=-1)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IF(AK935&gt;0, AJ935 * UserData!$D$35/2 + AK935 * UserData!$D$35/2 + COUNTIF(AL935:AO935,TRUE)/4 * UserData!$D$36 + COUNTIF(AP935:AS935,TRUE)/4 * UserData!$D$37 + COUNTIF(AT935:AW935,TRUE)/4 * UserData!$D$38 + COUNTIF(AX935:BA935,TRUE)/4 * UserData!$D$39 + COUNTIF(BB935:BL935,TRUE) * UserData!$D$40, 0)</f>
        <v>27.090525391000575</v>
      </c>
    </row>
    <row r="936" spans="1:66" x14ac:dyDescent="0.25">
      <c r="A936">
        <v>1111</v>
      </c>
      <c r="B936" s="3">
        <v>2</v>
      </c>
      <c r="C936" s="28">
        <v>95477.884800446816</v>
      </c>
      <c r="D936">
        <v>54</v>
      </c>
      <c r="E936">
        <v>30</v>
      </c>
      <c r="F936">
        <v>8</v>
      </c>
      <c r="G936">
        <v>8.1704760000000007</v>
      </c>
      <c r="H936">
        <v>12</v>
      </c>
      <c r="I936">
        <v>0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5</v>
      </c>
      <c r="Q936">
        <v>0</v>
      </c>
      <c r="R936">
        <v>0</v>
      </c>
      <c r="S936">
        <v>0</v>
      </c>
      <c r="T936">
        <v>0</v>
      </c>
      <c r="U936">
        <v>1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3</v>
      </c>
      <c r="AD936">
        <v>1</v>
      </c>
      <c r="AE936">
        <v>16</v>
      </c>
      <c r="AF936">
        <v>81</v>
      </c>
      <c r="AG936">
        <v>39</v>
      </c>
      <c r="AH936">
        <v>9.5</v>
      </c>
      <c r="AJ936" t="b">
        <f>OR(AND(B936=1,UserData!$D$4=1), AND(B936=2,UserData!$D$5=1), AND(B936=3,UserData!$D$6=1), UserData!$D$4=-1)</f>
        <v>1</v>
      </c>
      <c r="AK936">
        <f>IF(UserData!$D$2 &lt;&gt; -1, 1 -MIN(1, ABS(C936 - (UserData!$D$2+UserData!$D$3) / 2) / ABS(UserData!$D$2- (UserData!$D$2+UserData!$D$3) / 2 )), 1)</f>
        <v>0.34013612741917909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1</v>
      </c>
      <c r="AQ936" t="b">
        <f>OR(H936&lt;=UserData!$D$14, UserData!$D$14=-1)</f>
        <v>1</v>
      </c>
      <c r="AR936" t="b">
        <f>OR(AH936&lt;=UserData!$D$13, UserData!$D$13=-1)</f>
        <v>1</v>
      </c>
      <c r="AS936" t="b">
        <f>AND(AQ936=TRUE,OR(I936=UserData!$D$15, UserData!$D$15=-1, UserData!$D$15=1))</f>
        <v>1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1</v>
      </c>
      <c r="AZ936" t="b">
        <f>OR(Q936&lt;&gt;UserData!$D$24,UserData!$D$24=-1,UserData!$D$24=0)</f>
        <v>1</v>
      </c>
      <c r="BA936" s="12" t="b">
        <f>OR(R936=UserData!$D$23,UserData!$D$23=-1)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IF(AK936&gt;0, AJ936 * UserData!$D$35/2 + AK936 * UserData!$D$35/2 + COUNTIF(AL936:AO936,TRUE)/4 * UserData!$D$36 + COUNTIF(AP936:AS936,TRUE)/4 * UserData!$D$37 + COUNTIF(AT936:AW936,TRUE)/4 * UserData!$D$38 + COUNTIF(AX936:BA936,TRUE)/4 * UserData!$D$39 + COUNTIF(BB936:BL936,TRUE) * UserData!$D$40, 0)</f>
        <v>28.35034031854795</v>
      </c>
    </row>
    <row r="937" spans="1:66" x14ac:dyDescent="0.25">
      <c r="A937">
        <v>852</v>
      </c>
      <c r="B937" s="3">
        <v>2</v>
      </c>
      <c r="C937" s="28">
        <v>95603.43970886257</v>
      </c>
      <c r="D937">
        <v>45</v>
      </c>
      <c r="E937">
        <v>29</v>
      </c>
      <c r="F937">
        <v>6</v>
      </c>
      <c r="G937">
        <v>5.4007569999999996</v>
      </c>
      <c r="H937">
        <v>14</v>
      </c>
      <c r="I937">
        <v>1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9</v>
      </c>
      <c r="P937">
        <v>6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3</v>
      </c>
      <c r="AD937">
        <v>1</v>
      </c>
      <c r="AE937">
        <v>10</v>
      </c>
      <c r="AF937">
        <v>59</v>
      </c>
      <c r="AG937">
        <v>22</v>
      </c>
      <c r="AH937">
        <v>3.9</v>
      </c>
      <c r="AJ937" t="b">
        <f>OR(AND(B937=1,UserData!$D$4=1), AND(B937=2,UserData!$D$5=1), AND(B937=3,UserData!$D$6=1), UserData!$D$4=-1)</f>
        <v>1</v>
      </c>
      <c r="AK937">
        <f>IF(UserData!$D$2 &lt;&gt; -1, 1 -MIN(1, ABS(C937 - (UserData!$D$2+UserData!$D$3) / 2) / ABS(UserData!$D$2- (UserData!$D$2+UserData!$D$3) / 2 )), 1)</f>
        <v>0.34078835393327123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1</v>
      </c>
      <c r="AQ937" t="b">
        <f>OR(H937&lt;=UserData!$D$14, UserData!$D$14=-1)</f>
        <v>1</v>
      </c>
      <c r="AR937" t="b">
        <f>OR(AH937&lt;=UserData!$D$13, UserData!$D$13=-1)</f>
        <v>1</v>
      </c>
      <c r="AS937" t="b">
        <f>AND(AQ937=TRUE,OR(I937=UserData!$D$15, UserData!$D$15=-1, UserData!$D$15=1))</f>
        <v>1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1</v>
      </c>
      <c r="AY937" t="b">
        <f>AND(OR(P937&gt;=UserData!$D$21, UserData!$D$21=-1), OR(P937&lt;UserData!$D$22, UserData!$D$22=-1))</f>
        <v>1</v>
      </c>
      <c r="AZ937" t="b">
        <f>OR(Q937&lt;&gt;UserData!$D$24,UserData!$D$24=-1,UserData!$D$24=0)</f>
        <v>1</v>
      </c>
      <c r="BA937" s="12" t="b">
        <f>OR(R937=UserData!$D$23,UserData!$D$23=-1)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IF(AK937&gt;0, AJ937 * UserData!$D$35/2 + AK937 * UserData!$D$35/2 + COUNTIF(AL937:AO937,TRUE)/4 * UserData!$D$36 + COUNTIF(AP937:AS937,TRUE)/4 * UserData!$D$37 + COUNTIF(AT937:AW937,TRUE)/4 * UserData!$D$38 + COUNTIF(AX937:BA937,TRUE)/4 * UserData!$D$39 + COUNTIF(BB937:BL937,TRUE) * UserData!$D$40, 0)</f>
        <v>28.351970884833179</v>
      </c>
    </row>
    <row r="938" spans="1:66" x14ac:dyDescent="0.25">
      <c r="A938">
        <v>1171</v>
      </c>
      <c r="B938" s="3">
        <v>2</v>
      </c>
      <c r="C938" s="28">
        <v>96232.346396192981</v>
      </c>
      <c r="D938">
        <v>45</v>
      </c>
      <c r="E938">
        <v>30</v>
      </c>
      <c r="F938">
        <v>10</v>
      </c>
      <c r="G938">
        <v>8.6753630000000008</v>
      </c>
      <c r="H938">
        <v>4</v>
      </c>
      <c r="I938">
        <v>1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5</v>
      </c>
      <c r="P938">
        <v>1</v>
      </c>
      <c r="Q938">
        <v>1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0</v>
      </c>
      <c r="AE938">
        <v>5</v>
      </c>
      <c r="AF938">
        <v>84</v>
      </c>
      <c r="AG938">
        <v>24</v>
      </c>
      <c r="AH938">
        <v>6.2</v>
      </c>
      <c r="AJ938" t="b">
        <f>OR(AND(B938=1,UserData!$D$4=1), AND(B938=2,UserData!$D$5=1), AND(B938=3,UserData!$D$6=1), UserData!$D$4=-1)</f>
        <v>1</v>
      </c>
      <c r="AK938">
        <f>IF(UserData!$D$2 &lt;&gt; -1, 1 -MIN(1, ABS(C938 - (UserData!$D$2+UserData!$D$3) / 2) / ABS(UserData!$D$2- (UserData!$D$2+UserData!$D$3) / 2 )), 1)</f>
        <v>0.34405536771666256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1</v>
      </c>
      <c r="AQ938" t="b">
        <f>OR(H938&lt;=UserData!$D$14, UserData!$D$14=-1)</f>
        <v>1</v>
      </c>
      <c r="AR938" t="b">
        <f>OR(AH938&lt;=UserData!$D$13, UserData!$D$13=-1)</f>
        <v>1</v>
      </c>
      <c r="AS938" t="b">
        <f>AND(AQ938=TRUE,OR(I938=UserData!$D$15, UserData!$D$15=-1, UserData!$D$15=1))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1</v>
      </c>
      <c r="AW938" t="b">
        <f>OR(N938=UserData!$D$16, UserData!$D$16=-1)</f>
        <v>1</v>
      </c>
      <c r="AX938" t="b">
        <f>OR(O938&gt;=UserData!$D$20, UserData!$D$20=-1)</f>
        <v>1</v>
      </c>
      <c r="AY938" t="b">
        <f>AND(OR(P938&gt;=UserData!$D$21, UserData!$D$21=-1), OR(P938&lt;UserData!$D$22, UserData!$D$22=-1))</f>
        <v>1</v>
      </c>
      <c r="AZ938" t="b">
        <f>OR(Q938&lt;&gt;UserData!$D$24,UserData!$D$24=-1,UserData!$D$24=0)</f>
        <v>1</v>
      </c>
      <c r="BA938" s="12" t="b">
        <f>OR(R938=UserData!$D$23,UserData!$D$23=-1)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IF(AK938&gt;0, AJ938 * UserData!$D$35/2 + AK938 * UserData!$D$35/2 + COUNTIF(AL938:AO938,TRUE)/4 * UserData!$D$36 + COUNTIF(AP938:AS938,TRUE)/4 * UserData!$D$37 + COUNTIF(AT938:AW938,TRUE)/4 * UserData!$D$38 + COUNTIF(AX938:BA938,TRUE)/4 * UserData!$D$39 + COUNTIF(BB938:BL938,TRUE) * UserData!$D$40, 0)</f>
        <v>28.360138419291658</v>
      </c>
    </row>
    <row r="939" spans="1:66" x14ac:dyDescent="0.25">
      <c r="A939">
        <v>938</v>
      </c>
      <c r="B939" s="3">
        <v>2</v>
      </c>
      <c r="C939" s="28">
        <v>96232.421872543084</v>
      </c>
      <c r="D939">
        <v>42</v>
      </c>
      <c r="E939">
        <v>27</v>
      </c>
      <c r="F939">
        <v>6</v>
      </c>
      <c r="G939">
        <v>11.36187</v>
      </c>
      <c r="H939">
        <v>14</v>
      </c>
      <c r="I939">
        <v>1</v>
      </c>
      <c r="J939">
        <v>1</v>
      </c>
      <c r="K939">
        <v>1</v>
      </c>
      <c r="L939">
        <v>1</v>
      </c>
      <c r="M939">
        <v>0</v>
      </c>
      <c r="N939">
        <v>0</v>
      </c>
      <c r="O939">
        <v>5</v>
      </c>
      <c r="P939">
        <v>5</v>
      </c>
      <c r="Q939">
        <v>0</v>
      </c>
      <c r="R939">
        <v>1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9</v>
      </c>
      <c r="AF939">
        <v>64</v>
      </c>
      <c r="AG939">
        <v>26</v>
      </c>
      <c r="AH939">
        <v>4.4000000000000004</v>
      </c>
      <c r="AJ939" t="b">
        <f>OR(AND(B939=1,UserData!$D$4=1), AND(B939=2,UserData!$D$5=1), AND(B939=3,UserData!$D$6=1), UserData!$D$4=-1)</f>
        <v>1</v>
      </c>
      <c r="AK939">
        <f>IF(UserData!$D$2 &lt;&gt; -1, 1 -MIN(1, ABS(C939 - (UserData!$D$2+UserData!$D$3) / 2) / ABS(UserData!$D$2- (UserData!$D$2+UserData!$D$3) / 2 )), 1)</f>
        <v>0.34405575979752456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0</v>
      </c>
      <c r="AQ939" t="b">
        <f>OR(H939&lt;=UserData!$D$14, UserData!$D$14=-1)</f>
        <v>1</v>
      </c>
      <c r="AR939" t="b">
        <f>OR(AH939&lt;=UserData!$D$13, UserData!$D$13=-1)</f>
        <v>1</v>
      </c>
      <c r="AS939" t="b">
        <f>AND(AQ939=TRUE,OR(I939=UserData!$D$15, UserData!$D$15=-1, UserData!$D$15=1))</f>
        <v>1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1</v>
      </c>
      <c r="AY939" t="b">
        <f>AND(OR(P939&gt;=UserData!$D$21, UserData!$D$21=-1), OR(P939&lt;UserData!$D$22, UserData!$D$22=-1))</f>
        <v>1</v>
      </c>
      <c r="AZ939" t="b">
        <f>OR(Q939&lt;&gt;UserData!$D$24,UserData!$D$24=-1,UserData!$D$24=0)</f>
        <v>1</v>
      </c>
      <c r="BA939" s="12" t="b">
        <f>OR(R939=UserData!$D$23,UserData!$D$23=-1)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IF(AK939&gt;0, AJ939 * UserData!$D$35/2 + AK939 * UserData!$D$35/2 + COUNTIF(AL939:AO939,TRUE)/4 * UserData!$D$36 + COUNTIF(AP939:AS939,TRUE)/4 * UserData!$D$37 + COUNTIF(AT939:AW939,TRUE)/4 * UserData!$D$38 + COUNTIF(AX939:BA939,TRUE)/4 * UserData!$D$39 + COUNTIF(BB939:BL939,TRUE) * UserData!$D$40, 0)</f>
        <v>27.110139399493811</v>
      </c>
    </row>
    <row r="940" spans="1:66" x14ac:dyDescent="0.25">
      <c r="A940">
        <v>398</v>
      </c>
      <c r="B940" s="3">
        <v>2</v>
      </c>
      <c r="C940" s="28">
        <v>96861.139868998216</v>
      </c>
      <c r="D940">
        <v>42</v>
      </c>
      <c r="E940">
        <v>12</v>
      </c>
      <c r="F940">
        <v>22</v>
      </c>
      <c r="G940">
        <v>3.6269629999999999</v>
      </c>
      <c r="H940">
        <v>11</v>
      </c>
      <c r="I940">
        <v>1</v>
      </c>
      <c r="J940">
        <v>0</v>
      </c>
      <c r="K940">
        <v>1</v>
      </c>
      <c r="L940">
        <v>0</v>
      </c>
      <c r="M940">
        <v>0</v>
      </c>
      <c r="N940">
        <v>0</v>
      </c>
      <c r="O940">
        <v>5</v>
      </c>
      <c r="P940">
        <v>1</v>
      </c>
      <c r="Q940">
        <v>1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0</v>
      </c>
      <c r="AE940">
        <v>8</v>
      </c>
      <c r="AF940">
        <v>22</v>
      </c>
      <c r="AG940">
        <v>22</v>
      </c>
      <c r="AH940">
        <v>2.8</v>
      </c>
      <c r="AJ940" t="b">
        <f>OR(AND(B940=1,UserData!$D$4=1), AND(B940=2,UserData!$D$5=1), AND(B940=3,UserData!$D$6=1), UserData!$D$4=-1)</f>
        <v>1</v>
      </c>
      <c r="AK940">
        <f>IF(UserData!$D$2 &lt;&gt; -1, 1 -MIN(1, ABS(C940 - (UserData!$D$2+UserData!$D$3) / 2) / ABS(UserData!$D$2- (UserData!$D$2+UserData!$D$3) / 2 )), 1)</f>
        <v>0.34732179337876079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1</v>
      </c>
      <c r="AR940" t="b">
        <f>OR(AH940&lt;=UserData!$D$13, UserData!$D$13=-1)</f>
        <v>1</v>
      </c>
      <c r="AS940" t="b">
        <f>AND(AQ940=TRUE,OR(I940=UserData!$D$15, UserData!$D$15=-1, UserData!$D$15=1))</f>
        <v>1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1</v>
      </c>
      <c r="AW940" t="b">
        <f>OR(N940=UserData!$D$16, UserData!$D$16=-1)</f>
        <v>1</v>
      </c>
      <c r="AX940" t="b">
        <f>OR(O940&gt;=UserData!$D$20, UserData!$D$20=-1)</f>
        <v>1</v>
      </c>
      <c r="AY940" t="b">
        <f>AND(OR(P940&gt;=UserData!$D$21, UserData!$D$21=-1), OR(P940&lt;UserData!$D$22, UserData!$D$22=-1))</f>
        <v>1</v>
      </c>
      <c r="AZ940" t="b">
        <f>OR(Q940&lt;&gt;UserData!$D$24,UserData!$D$24=-1,UserData!$D$24=0)</f>
        <v>1</v>
      </c>
      <c r="BA940" s="12" t="b">
        <f>OR(R940=UserData!$D$23,UserData!$D$23=-1)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IF(AK940&gt;0, AJ940 * UserData!$D$35/2 + AK940 * UserData!$D$35/2 + COUNTIF(AL940:AO940,TRUE)/4 * UserData!$D$36 + COUNTIF(AP940:AS940,TRUE)/4 * UserData!$D$37 + COUNTIF(AT940:AW940,TRUE)/4 * UserData!$D$38 + COUNTIF(AX940:BA940,TRUE)/4 * UserData!$D$39 + COUNTIF(BB940:BL940,TRUE) * UserData!$D$40, 0)</f>
        <v>28.368304483446902</v>
      </c>
    </row>
    <row r="941" spans="1:66" x14ac:dyDescent="0.25">
      <c r="A941">
        <v>1006</v>
      </c>
      <c r="B941" s="3">
        <v>1</v>
      </c>
      <c r="C941" s="28">
        <v>96861.366298048553</v>
      </c>
      <c r="D941">
        <v>39</v>
      </c>
      <c r="E941">
        <v>22</v>
      </c>
      <c r="F941">
        <v>7</v>
      </c>
      <c r="G941">
        <v>6.3093170000000001</v>
      </c>
      <c r="H941">
        <v>7</v>
      </c>
      <c r="I941">
        <v>0</v>
      </c>
      <c r="J941">
        <v>0</v>
      </c>
      <c r="K941">
        <v>1</v>
      </c>
      <c r="L941">
        <v>1</v>
      </c>
      <c r="M941">
        <v>1</v>
      </c>
      <c r="N941">
        <v>0</v>
      </c>
      <c r="O941">
        <v>12</v>
      </c>
      <c r="P941">
        <v>5</v>
      </c>
      <c r="Q941">
        <v>0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10</v>
      </c>
      <c r="AF941">
        <v>71</v>
      </c>
      <c r="AG941">
        <v>26</v>
      </c>
      <c r="AH941">
        <v>7.4</v>
      </c>
      <c r="AJ941" t="b">
        <f>OR(AND(B941=1,UserData!$D$4=1), AND(B941=2,UserData!$D$5=1), AND(B941=3,UserData!$D$6=1), UserData!$D$4=-1)</f>
        <v>1</v>
      </c>
      <c r="AK941">
        <f>IF(UserData!$D$2 &lt;&gt; -1, 1 -MIN(1, ABS(C941 - (UserData!$D$2+UserData!$D$3) / 2) / ABS(UserData!$D$2- (UserData!$D$2+UserData!$D$3) / 2 )), 1)</f>
        <v>0.34732296962134712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1</v>
      </c>
      <c r="AQ941" t="b">
        <f>OR(H941&lt;=UserData!$D$14, UserData!$D$14=-1)</f>
        <v>1</v>
      </c>
      <c r="AR941" t="b">
        <f>OR(AH941&lt;=UserData!$D$13, UserData!$D$13=-1)</f>
        <v>1</v>
      </c>
      <c r="AS941" t="b">
        <f>AND(AQ941=TRUE,OR(I941=UserData!$D$15, UserData!$D$15=-1, UserData!$D$15=1))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1</v>
      </c>
      <c r="AZ941" t="b">
        <f>OR(Q941&lt;&gt;UserData!$D$24,UserData!$D$24=-1,UserData!$D$24=0)</f>
        <v>1</v>
      </c>
      <c r="BA941" s="12" t="b">
        <f>OR(R941=UserData!$D$23,UserData!$D$23=-1)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IF(AK941&gt;0, AJ941 * UserData!$D$35/2 + AK941 * UserData!$D$35/2 + COUNTIF(AL941:AO941,TRUE)/4 * UserData!$D$36 + COUNTIF(AP941:AS941,TRUE)/4 * UserData!$D$37 + COUNTIF(AT941:AW941,TRUE)/4 * UserData!$D$38 + COUNTIF(AX941:BA941,TRUE)/4 * UserData!$D$39 + COUNTIF(BB941:BL941,TRUE) * UserData!$D$40, 0)</f>
        <v>28.36830742405337</v>
      </c>
    </row>
    <row r="942" spans="1:66" x14ac:dyDescent="0.25">
      <c r="A942">
        <v>155</v>
      </c>
      <c r="B942" s="3">
        <v>2</v>
      </c>
      <c r="C942" s="28">
        <v>96861.592727098905</v>
      </c>
      <c r="D942">
        <v>54</v>
      </c>
      <c r="E942">
        <v>30</v>
      </c>
      <c r="F942">
        <v>8</v>
      </c>
      <c r="G942">
        <v>15.344049999999999</v>
      </c>
      <c r="H942">
        <v>20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1</v>
      </c>
      <c r="AE942">
        <v>16</v>
      </c>
      <c r="AF942">
        <v>11</v>
      </c>
      <c r="AG942">
        <v>21</v>
      </c>
      <c r="AH942">
        <v>7.5</v>
      </c>
      <c r="AJ942" t="b">
        <f>OR(AND(B942=1,UserData!$D$4=1), AND(B942=2,UserData!$D$5=1), AND(B942=3,UserData!$D$6=1), UserData!$D$4=-1)</f>
        <v>1</v>
      </c>
      <c r="AK942">
        <f>IF(UserData!$D$2 &lt;&gt; -1, 1 -MIN(1, ABS(C942 - (UserData!$D$2+UserData!$D$3) / 2) / ABS(UserData!$D$2- (UserData!$D$2+UserData!$D$3) / 2 )), 1)</f>
        <v>0.34732414586393334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0</v>
      </c>
      <c r="AQ942" t="b">
        <f>OR(H942&lt;=UserData!$D$14, UserData!$D$14=-1)</f>
        <v>1</v>
      </c>
      <c r="AR942" t="b">
        <f>OR(AH942&lt;=UserData!$D$13, UserData!$D$13=-1)</f>
        <v>1</v>
      </c>
      <c r="AS942" t="b">
        <f>AND(AQ942=TRUE,OR(I942=UserData!$D$15, UserData!$D$15=-1, UserData!$D$15=1))</f>
        <v>1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1</v>
      </c>
      <c r="AZ942" t="b">
        <f>OR(Q942&lt;&gt;UserData!$D$24,UserData!$D$24=-1,UserData!$D$24=0)</f>
        <v>1</v>
      </c>
      <c r="BA942" s="12" t="b">
        <f>OR(R942=UserData!$D$23,UserData!$D$23=-1)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IF(AK942&gt;0, AJ942 * UserData!$D$35/2 + AK942 * UserData!$D$35/2 + COUNTIF(AL942:AO942,TRUE)/4 * UserData!$D$36 + COUNTIF(AP942:AS942,TRUE)/4 * UserData!$D$37 + COUNTIF(AT942:AW942,TRUE)/4 * UserData!$D$38 + COUNTIF(AX942:BA942,TRUE)/4 * UserData!$D$39 + COUNTIF(BB942:BL942,TRUE) * UserData!$D$40, 0)</f>
        <v>27.118310364659834</v>
      </c>
    </row>
    <row r="943" spans="1:66" x14ac:dyDescent="0.25">
      <c r="A943">
        <v>525</v>
      </c>
      <c r="B943" s="3">
        <v>2</v>
      </c>
      <c r="C943" s="28">
        <v>97330.539869752989</v>
      </c>
      <c r="D943">
        <v>61</v>
      </c>
      <c r="E943">
        <v>32</v>
      </c>
      <c r="F943">
        <v>10</v>
      </c>
      <c r="G943">
        <v>8.6013900000000003</v>
      </c>
      <c r="H943">
        <v>14</v>
      </c>
      <c r="I943">
        <v>1</v>
      </c>
      <c r="J943">
        <v>0</v>
      </c>
      <c r="K943">
        <v>1</v>
      </c>
      <c r="L943">
        <v>0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1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4</v>
      </c>
      <c r="AD943">
        <v>0</v>
      </c>
      <c r="AE943">
        <v>19</v>
      </c>
      <c r="AF943">
        <v>37</v>
      </c>
      <c r="AG943">
        <v>19</v>
      </c>
      <c r="AH943">
        <v>4</v>
      </c>
      <c r="AJ943" t="b">
        <f>OR(AND(B943=1,UserData!$D$4=1), AND(B943=2,UserData!$D$5=1), AND(B943=3,UserData!$D$6=1), UserData!$D$4=-1)</f>
        <v>1</v>
      </c>
      <c r="AK943">
        <f>IF(UserData!$D$2 &lt;&gt; -1, 1 -MIN(1, ABS(C943 - (UserData!$D$2+UserData!$D$3) / 2) / ABS(UserData!$D$2- (UserData!$D$2+UserData!$D$3) / 2 )), 1)</f>
        <v>0.34976020960692866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1</v>
      </c>
      <c r="AQ943" t="b">
        <f>OR(H943&lt;=UserData!$D$14, UserData!$D$14=-1)</f>
        <v>1</v>
      </c>
      <c r="AR943" t="b">
        <f>OR(AH943&lt;=UserData!$D$13, UserData!$D$13=-1)</f>
        <v>1</v>
      </c>
      <c r="AS943" t="b">
        <f>AND(AQ943=TRUE,OR(I943=UserData!$D$15, UserData!$D$15=-1, UserData!$D$15=1))</f>
        <v>1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1</v>
      </c>
      <c r="AW943" t="b">
        <f>OR(N943=UserData!$D$16, UserData!$D$16=-1)</f>
        <v>1</v>
      </c>
      <c r="AX943" t="b">
        <f>OR(O943&gt;=UserData!$D$20, UserData!$D$20=-1)</f>
        <v>1</v>
      </c>
      <c r="AY943" t="b">
        <f>AND(OR(P943&gt;=UserData!$D$21, UserData!$D$21=-1), OR(P943&lt;UserData!$D$22, UserData!$D$22=-1))</f>
        <v>1</v>
      </c>
      <c r="AZ943" t="b">
        <f>OR(Q943&lt;&gt;UserData!$D$24,UserData!$D$24=-1,UserData!$D$24=0)</f>
        <v>1</v>
      </c>
      <c r="BA943" s="12" t="b">
        <f>OR(R943=UserData!$D$23,UserData!$D$23=-1)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IF(AK943&gt;0, AJ943 * UserData!$D$35/2 + AK943 * UserData!$D$35/2 + COUNTIF(AL943:AO943,TRUE)/4 * UserData!$D$36 + COUNTIF(AP943:AS943,TRUE)/4 * UserData!$D$37 + COUNTIF(AT943:AW943,TRUE)/4 * UserData!$D$38 + COUNTIF(AX943:BA943,TRUE)/4 * UserData!$D$39 + COUNTIF(BB943:BL943,TRUE) * UserData!$D$40, 0)</f>
        <v>28.374400524017322</v>
      </c>
    </row>
    <row r="944" spans="1:66" x14ac:dyDescent="0.25">
      <c r="A944">
        <v>1019</v>
      </c>
      <c r="B944" s="3">
        <v>1</v>
      </c>
      <c r="C944" s="28">
        <v>97791.20977267783</v>
      </c>
      <c r="D944">
        <v>37</v>
      </c>
      <c r="E944">
        <v>22</v>
      </c>
      <c r="F944">
        <v>7</v>
      </c>
      <c r="G944">
        <v>5.3487780000000003</v>
      </c>
      <c r="H944">
        <v>10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9</v>
      </c>
      <c r="P944">
        <v>8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1</v>
      </c>
      <c r="AE944">
        <v>8</v>
      </c>
      <c r="AF944">
        <v>72</v>
      </c>
      <c r="AG944">
        <v>15</v>
      </c>
      <c r="AH944">
        <v>7</v>
      </c>
      <c r="AJ944" t="b">
        <f>OR(AND(B944=1,UserData!$D$4=1), AND(B944=2,UserData!$D$5=1), AND(B944=3,UserData!$D$6=1), UserData!$D$4=-1)</f>
        <v>1</v>
      </c>
      <c r="AK944">
        <f>IF(UserData!$D$2 &lt;&gt; -1, 1 -MIN(1, ABS(C944 - (UserData!$D$2+UserData!$D$3) / 2) / ABS(UserData!$D$2- (UserData!$D$2+UserData!$D$3) / 2 )), 1)</f>
        <v>0.35215327514871442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1</v>
      </c>
      <c r="AQ944" t="b">
        <f>OR(H944&lt;=UserData!$D$14, UserData!$D$14=-1)</f>
        <v>1</v>
      </c>
      <c r="AR944" t="b">
        <f>OR(AH944&lt;=UserData!$D$13, UserData!$D$13=-1)</f>
        <v>1</v>
      </c>
      <c r="AS944" t="b">
        <f>AND(AQ944=TRUE,OR(I944=UserData!$D$15, UserData!$D$15=-1, UserData!$D$15=1))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1</v>
      </c>
      <c r="AY944" t="b">
        <f>AND(OR(P944&gt;=UserData!$D$21, UserData!$D$21=-1), OR(P944&lt;UserData!$D$22, UserData!$D$22=-1))</f>
        <v>1</v>
      </c>
      <c r="AZ944" t="b">
        <f>OR(Q944&lt;&gt;UserData!$D$24,UserData!$D$24=-1,UserData!$D$24=0)</f>
        <v>1</v>
      </c>
      <c r="BA944" s="12" t="b">
        <f>OR(R944=UserData!$D$23,UserData!$D$23=-1)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IF(AK944&gt;0, AJ944 * UserData!$D$35/2 + AK944 * UserData!$D$35/2 + COUNTIF(AL944:AO944,TRUE)/4 * UserData!$D$36 + COUNTIF(AP944:AS944,TRUE)/4 * UserData!$D$37 + COUNTIF(AT944:AW944,TRUE)/4 * UserData!$D$38 + COUNTIF(AX944:BA944,TRUE)/4 * UserData!$D$39 + COUNTIF(BB944:BL944,TRUE) * UserData!$D$40, 0)</f>
        <v>28.380383187871786</v>
      </c>
    </row>
    <row r="945" spans="1:66" x14ac:dyDescent="0.25">
      <c r="A945">
        <v>330</v>
      </c>
      <c r="B945" s="3">
        <v>2</v>
      </c>
      <c r="C945" s="28">
        <v>98119.12935514265</v>
      </c>
      <c r="D945">
        <v>46</v>
      </c>
      <c r="E945">
        <v>30</v>
      </c>
      <c r="F945">
        <v>7</v>
      </c>
      <c r="G945">
        <v>6.1051650000000004</v>
      </c>
      <c r="H945">
        <v>25</v>
      </c>
      <c r="I945">
        <v>1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14</v>
      </c>
      <c r="P945">
        <v>14</v>
      </c>
      <c r="Q945">
        <v>0</v>
      </c>
      <c r="R945">
        <v>1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4</v>
      </c>
      <c r="AD945">
        <v>0</v>
      </c>
      <c r="AE945">
        <v>9</v>
      </c>
      <c r="AF945">
        <v>21</v>
      </c>
      <c r="AG945">
        <v>23</v>
      </c>
      <c r="AH945">
        <v>6.8</v>
      </c>
      <c r="AJ945" t="b">
        <f>OR(AND(B945=1,UserData!$D$4=1), AND(B945=2,UserData!$D$5=1), AND(B945=3,UserData!$D$6=1), UserData!$D$4=-1)</f>
        <v>1</v>
      </c>
      <c r="AK945">
        <f>IF(UserData!$D$2 &lt;&gt; -1, 1 -MIN(1, ABS(C945 - (UserData!$D$2+UserData!$D$3) / 2) / ABS(UserData!$D$2- (UserData!$D$2+UserData!$D$3) / 2 )), 1)</f>
        <v>0.35385673580088861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1</v>
      </c>
      <c r="AQ945" t="b">
        <f>OR(H945&lt;=UserData!$D$14, UserData!$D$14=-1)</f>
        <v>1</v>
      </c>
      <c r="AR945" t="b">
        <f>OR(AH945&lt;=UserData!$D$13, UserData!$D$13=-1)</f>
        <v>1</v>
      </c>
      <c r="AS945" t="b">
        <f>AND(AQ945=TRUE,OR(I945=UserData!$D$15, UserData!$D$15=-1, UserData!$D$15=1))</f>
        <v>1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1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OR(R945=UserData!$D$23,UserData!$D$23=-1)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IF(AK945&gt;0, AJ945 * UserData!$D$35/2 + AK945 * UserData!$D$35/2 + COUNTIF(AL945:AO945,TRUE)/4 * UserData!$D$36 + COUNTIF(AP945:AS945,TRUE)/4 * UserData!$D$37 + COUNTIF(AT945:AW945,TRUE)/4 * UserData!$D$38 + COUNTIF(AX945:BA945,TRUE)/4 * UserData!$D$39 + COUNTIF(BB945:BL945,TRUE) * UserData!$D$40, 0)</f>
        <v>28.384641839502223</v>
      </c>
    </row>
    <row r="946" spans="1:66" x14ac:dyDescent="0.25">
      <c r="A946">
        <v>903</v>
      </c>
      <c r="B946" s="3">
        <v>2</v>
      </c>
      <c r="C946" s="28">
        <v>98119.255149059522</v>
      </c>
      <c r="D946">
        <v>48</v>
      </c>
      <c r="E946">
        <v>32</v>
      </c>
      <c r="F946">
        <v>9</v>
      </c>
      <c r="G946">
        <v>11.871460000000001</v>
      </c>
      <c r="H946">
        <v>14</v>
      </c>
      <c r="I946">
        <v>1</v>
      </c>
      <c r="J946">
        <v>0</v>
      </c>
      <c r="K946">
        <v>1</v>
      </c>
      <c r="L946">
        <v>0</v>
      </c>
      <c r="M946">
        <v>1</v>
      </c>
      <c r="N946">
        <v>0</v>
      </c>
      <c r="O946">
        <v>9</v>
      </c>
      <c r="P946">
        <v>6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7</v>
      </c>
      <c r="AF946">
        <v>61</v>
      </c>
      <c r="AG946">
        <v>16</v>
      </c>
      <c r="AH946">
        <v>3.8</v>
      </c>
      <c r="AJ946" t="b">
        <f>OR(AND(B946=1,UserData!$D$4=1), AND(B946=2,UserData!$D$5=1), AND(B946=3,UserData!$D$6=1), UserData!$D$4=-1)</f>
        <v>1</v>
      </c>
      <c r="AK946">
        <f>IF(UserData!$D$2 &lt;&gt; -1, 1 -MIN(1, ABS(C946 - (UserData!$D$2+UserData!$D$3) / 2) / ABS(UserData!$D$2- (UserData!$D$2+UserData!$D$3) / 2 )), 1)</f>
        <v>0.35385738926899213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OR(AH946&lt;=UserData!$D$13, UserData!$D$13=-1)</f>
        <v>1</v>
      </c>
      <c r="AS946" t="b">
        <f>AND(AQ946=TRUE,OR(I946=UserData!$D$15, UserData!$D$15=-1, UserData!$D$15=1))</f>
        <v>1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1</v>
      </c>
      <c r="AW946" t="b">
        <f>OR(N946=UserData!$D$16, UserData!$D$16=-1)</f>
        <v>1</v>
      </c>
      <c r="AX946" t="b">
        <f>OR(O946&gt;=UserData!$D$20, UserData!$D$20=-1)</f>
        <v>1</v>
      </c>
      <c r="AY946" t="b">
        <f>AND(OR(P946&gt;=UserData!$D$21, UserData!$D$21=-1), OR(P946&lt;UserData!$D$22, UserData!$D$22=-1))</f>
        <v>1</v>
      </c>
      <c r="AZ946" t="b">
        <f>OR(Q946&lt;&gt;UserData!$D$24,UserData!$D$24=-1,UserData!$D$24=0)</f>
        <v>1</v>
      </c>
      <c r="BA946" s="12" t="b">
        <f>OR(R946=UserData!$D$23,UserData!$D$23=-1)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IF(AK946&gt;0, AJ946 * UserData!$D$35/2 + AK946 * UserData!$D$35/2 + COUNTIF(AL946:AO946,TRUE)/4 * UserData!$D$36 + COUNTIF(AP946:AS946,TRUE)/4 * UserData!$D$37 + COUNTIF(AT946:AW946,TRUE)/4 * UserData!$D$38 + COUNTIF(AX946:BA946,TRUE)/4 * UserData!$D$39 + COUNTIF(BB946:BL946,TRUE) * UserData!$D$40, 0)</f>
        <v>27.134643473172481</v>
      </c>
    </row>
    <row r="947" spans="1:66" x14ac:dyDescent="0.25">
      <c r="A947">
        <v>1041</v>
      </c>
      <c r="B947" s="3">
        <v>2</v>
      </c>
      <c r="C947" s="28">
        <v>99003.435431869395</v>
      </c>
      <c r="D947">
        <v>53</v>
      </c>
      <c r="E947">
        <v>31</v>
      </c>
      <c r="F947">
        <v>9</v>
      </c>
      <c r="G947">
        <v>19.200821000000001</v>
      </c>
      <c r="H947">
        <v>15</v>
      </c>
      <c r="I947">
        <v>0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12</v>
      </c>
      <c r="P947">
        <v>8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13</v>
      </c>
      <c r="AF947">
        <v>75</v>
      </c>
      <c r="AG947">
        <v>23</v>
      </c>
      <c r="AH947">
        <v>6.3</v>
      </c>
      <c r="AJ947" t="b">
        <f>OR(AND(B947=1,UserData!$D$4=1), AND(B947=2,UserData!$D$5=1), AND(B947=3,UserData!$D$6=1), UserData!$D$4=-1)</f>
        <v>1</v>
      </c>
      <c r="AK947">
        <f>IF(UserData!$D$2 &lt;&gt; -1, 1 -MIN(1, ABS(C947 - (UserData!$D$2+UserData!$D$3) / 2) / ABS(UserData!$D$2- (UserData!$D$2+UserData!$D$3) / 2 )), 1)</f>
        <v>0.358450485874793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OR(AH947&lt;=UserData!$D$13, UserData!$D$13=-1)</f>
        <v>1</v>
      </c>
      <c r="AS947" t="b">
        <f>AND(AQ947=TRUE,OR(I947=UserData!$D$15, UserData!$D$15=-1, UserData!$D$15=1))</f>
        <v>1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1</v>
      </c>
      <c r="AZ947" t="b">
        <f>OR(Q947&lt;&gt;UserData!$D$24,UserData!$D$24=-1,UserData!$D$24=0)</f>
        <v>1</v>
      </c>
      <c r="BA947" s="12" t="b">
        <f>OR(R947=UserData!$D$23,UserData!$D$23=-1)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IF(AK947&gt;0, AJ947 * UserData!$D$35/2 + AK947 * UserData!$D$35/2 + COUNTIF(AL947:AO947,TRUE)/4 * UserData!$D$36 + COUNTIF(AP947:AS947,TRUE)/4 * UserData!$D$37 + COUNTIF(AT947:AW947,TRUE)/4 * UserData!$D$38 + COUNTIF(AX947:BA947,TRUE)/4 * UserData!$D$39 + COUNTIF(BB947:BL947,TRUE) * UserData!$D$40, 0)</f>
        <v>27.146126214686984</v>
      </c>
    </row>
    <row r="948" spans="1:66" x14ac:dyDescent="0.25">
      <c r="A948">
        <v>931</v>
      </c>
      <c r="B948" s="3">
        <v>2</v>
      </c>
      <c r="C948" s="28">
        <v>99377.232055812259</v>
      </c>
      <c r="D948">
        <v>43</v>
      </c>
      <c r="E948">
        <v>26</v>
      </c>
      <c r="F948">
        <v>5</v>
      </c>
      <c r="G948">
        <v>4.2572890000000001</v>
      </c>
      <c r="H948">
        <v>12</v>
      </c>
      <c r="I948">
        <v>1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5</v>
      </c>
      <c r="P948">
        <v>5</v>
      </c>
      <c r="Q948">
        <v>0</v>
      </c>
      <c r="R948">
        <v>1</v>
      </c>
      <c r="S948">
        <v>1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1</v>
      </c>
      <c r="AD948">
        <v>0</v>
      </c>
      <c r="AE948">
        <v>12</v>
      </c>
      <c r="AF948">
        <v>63</v>
      </c>
      <c r="AG948">
        <v>40</v>
      </c>
      <c r="AH948">
        <v>5.2</v>
      </c>
      <c r="AJ948" t="b">
        <f>OR(AND(B948=1,UserData!$D$4=1), AND(B948=2,UserData!$D$5=1), AND(B948=3,UserData!$D$6=1), UserData!$D$4=-1)</f>
        <v>1</v>
      </c>
      <c r="AK948">
        <f>IF(UserData!$D$2 &lt;&gt; -1, 1 -MIN(1, ABS(C948 - (UserData!$D$2+UserData!$D$3) / 2) / ABS(UserData!$D$2- (UserData!$D$2+UserData!$D$3) / 2 )), 1)</f>
        <v>0.36039226634430943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1</v>
      </c>
      <c r="AQ948" t="b">
        <f>OR(H948&lt;=UserData!$D$14, UserData!$D$14=-1)</f>
        <v>1</v>
      </c>
      <c r="AR948" t="b">
        <f>OR(AH948&lt;=UserData!$D$13, UserData!$D$13=-1)</f>
        <v>1</v>
      </c>
      <c r="AS948" t="b">
        <f>AND(AQ948=TRUE,OR(I948=UserData!$D$15, UserData!$D$15=-1, UserData!$D$15=1))</f>
        <v>1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1</v>
      </c>
      <c r="AY948" t="b">
        <f>AND(OR(P948&gt;=UserData!$D$21, UserData!$D$21=-1), OR(P948&lt;UserData!$D$22, UserData!$D$22=-1))</f>
        <v>1</v>
      </c>
      <c r="AZ948" t="b">
        <f>OR(Q948&lt;&gt;UserData!$D$24,UserData!$D$24=-1,UserData!$D$24=0)</f>
        <v>1</v>
      </c>
      <c r="BA948" s="12" t="b">
        <f>OR(R948=UserData!$D$23,UserData!$D$23=-1)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IF(AK948&gt;0, AJ948 * UserData!$D$35/2 + AK948 * UserData!$D$35/2 + COUNTIF(AL948:AO948,TRUE)/4 * UserData!$D$36 + COUNTIF(AP948:AS948,TRUE)/4 * UserData!$D$37 + COUNTIF(AT948:AW948,TRUE)/4 * UserData!$D$38 + COUNTIF(AX948:BA948,TRUE)/4 * UserData!$D$39 + COUNTIF(BB948:BL948,TRUE) * UserData!$D$40, 0)</f>
        <v>28.400980665860772</v>
      </c>
    </row>
    <row r="949" spans="1:66" x14ac:dyDescent="0.25">
      <c r="A949">
        <v>1010</v>
      </c>
      <c r="B949" s="3">
        <v>2</v>
      </c>
      <c r="C949" s="28">
        <v>99377.4459054709</v>
      </c>
      <c r="D949">
        <v>45</v>
      </c>
      <c r="E949">
        <v>31</v>
      </c>
      <c r="F949">
        <v>6</v>
      </c>
      <c r="G949">
        <v>6.8544790000000004</v>
      </c>
      <c r="H949">
        <v>15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9</v>
      </c>
      <c r="P949">
        <v>6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1</v>
      </c>
      <c r="AE949">
        <v>8</v>
      </c>
      <c r="AF949">
        <v>71</v>
      </c>
      <c r="AG949">
        <v>26</v>
      </c>
      <c r="AH949">
        <v>7.4</v>
      </c>
      <c r="AJ949" t="b">
        <f>OR(AND(B949=1,UserData!$D$4=1), AND(B949=2,UserData!$D$5=1), AND(B949=3,UserData!$D$6=1), UserData!$D$4=-1)</f>
        <v>1</v>
      </c>
      <c r="AK949">
        <f>IF(UserData!$D$2 &lt;&gt; -1, 1 -MIN(1, ABS(C949 - (UserData!$D$2+UserData!$D$3) / 2) / ABS(UserData!$D$2- (UserData!$D$2+UserData!$D$3) / 2 )), 1)</f>
        <v>0.36039337724008536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1</v>
      </c>
      <c r="AQ949" t="b">
        <f>OR(H949&lt;=UserData!$D$14, UserData!$D$14=-1)</f>
        <v>1</v>
      </c>
      <c r="AR949" t="b">
        <f>OR(AH949&lt;=UserData!$D$13, UserData!$D$13=-1)</f>
        <v>1</v>
      </c>
      <c r="AS949" t="b">
        <f>AND(AQ949=TRUE,OR(I949=UserData!$D$15, UserData!$D$15=-1, UserData!$D$15=1))</f>
        <v>1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1</v>
      </c>
      <c r="AY949" t="b">
        <f>AND(OR(P949&gt;=UserData!$D$21, UserData!$D$21=-1), OR(P949&lt;UserData!$D$22, UserData!$D$22=-1))</f>
        <v>1</v>
      </c>
      <c r="AZ949" t="b">
        <f>OR(Q949&lt;&gt;UserData!$D$24,UserData!$D$24=-1,UserData!$D$24=0)</f>
        <v>1</v>
      </c>
      <c r="BA949" s="12" t="b">
        <f>OR(R949=UserData!$D$23,UserData!$D$23=-1)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IF(AK949&gt;0, AJ949 * UserData!$D$35/2 + AK949 * UserData!$D$35/2 + COUNTIF(AL949:AO949,TRUE)/4 * UserData!$D$36 + COUNTIF(AP949:AS949,TRUE)/4 * UserData!$D$37 + COUNTIF(AT949:AW949,TRUE)/4 * UserData!$D$38 + COUNTIF(AX949:BA949,TRUE)/4 * UserData!$D$39 + COUNTIF(BB949:BL949,TRUE) * UserData!$D$40, 0)</f>
        <v>28.400983443100213</v>
      </c>
    </row>
    <row r="950" spans="1:66" x14ac:dyDescent="0.25">
      <c r="A950">
        <v>930</v>
      </c>
      <c r="B950" s="3">
        <v>1</v>
      </c>
      <c r="C950" s="28">
        <v>100509.264093007</v>
      </c>
      <c r="D950">
        <v>38</v>
      </c>
      <c r="E950">
        <v>24</v>
      </c>
      <c r="F950">
        <v>6</v>
      </c>
      <c r="G950">
        <v>4.92401</v>
      </c>
      <c r="H950">
        <v>13</v>
      </c>
      <c r="I950">
        <v>1</v>
      </c>
      <c r="J950">
        <v>0</v>
      </c>
      <c r="K950">
        <v>1</v>
      </c>
      <c r="L950">
        <v>1</v>
      </c>
      <c r="M950">
        <v>0</v>
      </c>
      <c r="N950">
        <v>0</v>
      </c>
      <c r="O950">
        <v>9</v>
      </c>
      <c r="P950">
        <v>9</v>
      </c>
      <c r="Q950">
        <v>0</v>
      </c>
      <c r="R950">
        <v>1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8</v>
      </c>
      <c r="AF950">
        <v>63</v>
      </c>
      <c r="AG950">
        <v>40</v>
      </c>
      <c r="AH950">
        <v>5.2</v>
      </c>
      <c r="AJ950" t="b">
        <f>OR(AND(B950=1,UserData!$D$4=1), AND(B950=2,UserData!$D$5=1), AND(B950=3,UserData!$D$6=1), UserData!$D$4=-1)</f>
        <v>1</v>
      </c>
      <c r="AK950">
        <f>IF(UserData!$D$2 &lt;&gt; -1, 1 -MIN(1, ABS(C950 - (UserData!$D$2+UserData!$D$3) / 2) / ABS(UserData!$D$2- (UserData!$D$2+UserData!$D$3) / 2 )), 1)</f>
        <v>0.36627289115441397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1</v>
      </c>
      <c r="AQ950" t="b">
        <f>OR(H950&lt;=UserData!$D$14, UserData!$D$14=-1)</f>
        <v>1</v>
      </c>
      <c r="AR950" t="b">
        <f>OR(AH950&lt;=UserData!$D$13, UserData!$D$13=-1)</f>
        <v>1</v>
      </c>
      <c r="AS950" t="b">
        <f>AND(AQ950=TRUE,OR(I950=UserData!$D$15, UserData!$D$15=-1, UserData!$D$15=1))</f>
        <v>1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1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OR(R950=UserData!$D$23,UserData!$D$23=-1)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IF(AK950&gt;0, AJ950 * UserData!$D$35/2 + AK950 * UserData!$D$35/2 + COUNTIF(AL950:AO950,TRUE)/4 * UserData!$D$36 + COUNTIF(AP950:AS950,TRUE)/4 * UserData!$D$37 + COUNTIF(AT950:AW950,TRUE)/4 * UserData!$D$38 + COUNTIF(AX950:BA950,TRUE)/4 * UserData!$D$39 + COUNTIF(BB950:BL950,TRUE) * UserData!$D$40, 0)</f>
        <v>28.415682227886034</v>
      </c>
    </row>
    <row r="951" spans="1:66" x14ac:dyDescent="0.25">
      <c r="A951">
        <v>1113</v>
      </c>
      <c r="B951" s="3">
        <v>2</v>
      </c>
      <c r="C951" s="28">
        <v>101277.48754325739</v>
      </c>
      <c r="D951">
        <v>51</v>
      </c>
      <c r="E951">
        <v>28</v>
      </c>
      <c r="F951">
        <v>12</v>
      </c>
      <c r="G951">
        <v>7.3123459999999998</v>
      </c>
      <c r="H951">
        <v>12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16</v>
      </c>
      <c r="P951">
        <v>13</v>
      </c>
      <c r="Q951">
        <v>0</v>
      </c>
      <c r="R951">
        <v>0</v>
      </c>
      <c r="S951">
        <v>0</v>
      </c>
      <c r="T951">
        <v>0</v>
      </c>
      <c r="U951">
        <v>1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3</v>
      </c>
      <c r="AD951">
        <v>0</v>
      </c>
      <c r="AE951">
        <v>11</v>
      </c>
      <c r="AF951">
        <v>81</v>
      </c>
      <c r="AG951">
        <v>39</v>
      </c>
      <c r="AH951">
        <v>9.5</v>
      </c>
      <c r="AJ951" t="b">
        <f>OR(AND(B951=1,UserData!$D$4=1), AND(B951=2,UserData!$D$5=1), AND(B951=3,UserData!$D$6=1), UserData!$D$4=-1)</f>
        <v>1</v>
      </c>
      <c r="AK951">
        <f>IF(UserData!$D$2 &lt;&gt; -1, 1 -MIN(1, ABS(C951 - (UserData!$D$2+UserData!$D$3) / 2) / ABS(UserData!$D$2- (UserData!$D$2+UserData!$D$3) / 2 )), 1)</f>
        <v>0.37026362086241904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1</v>
      </c>
      <c r="AQ951" t="b">
        <f>OR(H951&lt;=UserData!$D$14, UserData!$D$14=-1)</f>
        <v>1</v>
      </c>
      <c r="AR951" t="b">
        <f>OR(AH951&lt;=UserData!$D$13, UserData!$D$13=-1)</f>
        <v>1</v>
      </c>
      <c r="AS951" t="b">
        <f>AND(AQ951=TRUE,OR(I951=UserData!$D$15, UserData!$D$15=-1, UserData!$D$15=1))</f>
        <v>1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1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OR(R951=UserData!$D$23,UserData!$D$23=-1)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IF(AK951&gt;0, AJ951 * UserData!$D$35/2 + AK951 * UserData!$D$35/2 + COUNTIF(AL951:AO951,TRUE)/4 * UserData!$D$36 + COUNTIF(AP951:AS951,TRUE)/4 * UserData!$D$37 + COUNTIF(AT951:AW951,TRUE)/4 * UserData!$D$38 + COUNTIF(AX951:BA951,TRUE)/4 * UserData!$D$39 + COUNTIF(BB951:BL951,TRUE) * UserData!$D$40, 0)</f>
        <v>28.42565905215605</v>
      </c>
    </row>
    <row r="952" spans="1:66" x14ac:dyDescent="0.25">
      <c r="A952">
        <v>245</v>
      </c>
      <c r="B952" s="3">
        <v>2</v>
      </c>
      <c r="C952" s="28">
        <v>102521.97934212297</v>
      </c>
      <c r="D952">
        <v>45</v>
      </c>
      <c r="E952">
        <v>31</v>
      </c>
      <c r="F952">
        <v>6</v>
      </c>
      <c r="G952">
        <v>7.1177130000000002</v>
      </c>
      <c r="H952">
        <v>16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0</v>
      </c>
      <c r="AE952">
        <v>8</v>
      </c>
      <c r="AF952">
        <v>15</v>
      </c>
      <c r="AG952">
        <v>29</v>
      </c>
      <c r="AH952">
        <v>8.8000000000000007</v>
      </c>
      <c r="AJ952" t="b">
        <f>OR(AND(B952=1,UserData!$D$4=1), AND(B952=2,UserData!$D$5=1), AND(B952=3,UserData!$D$6=1), UserData!$D$4=-1)</f>
        <v>1</v>
      </c>
      <c r="AK952">
        <f>IF(UserData!$D$2 &lt;&gt; -1, 1 -MIN(1, ABS(C952 - (UserData!$D$2+UserData!$D$3) / 2) / ABS(UserData!$D$2- (UserData!$D$2+UserData!$D$3) / 2 )), 1)</f>
        <v>0.37672844615704237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1</v>
      </c>
      <c r="AQ952" t="b">
        <f>OR(H952&lt;=UserData!$D$14, UserData!$D$14=-1)</f>
        <v>1</v>
      </c>
      <c r="AR952" t="b">
        <f>OR(AH952&lt;=UserData!$D$13, UserData!$D$13=-1)</f>
        <v>1</v>
      </c>
      <c r="AS952" t="b">
        <f>AND(AQ952=TRUE,OR(I952=UserData!$D$15, UserData!$D$15=-1, UserData!$D$15=1))</f>
        <v>1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1</v>
      </c>
      <c r="AY952" t="b">
        <f>AND(OR(P952&gt;=UserData!$D$21, UserData!$D$21=-1), OR(P952&lt;UserData!$D$22, UserData!$D$22=-1))</f>
        <v>1</v>
      </c>
      <c r="AZ952" t="b">
        <f>OR(Q952&lt;&gt;UserData!$D$24,UserData!$D$24=-1,UserData!$D$24=0)</f>
        <v>1</v>
      </c>
      <c r="BA952" s="12" t="b">
        <f>OR(R952=UserData!$D$23,UserData!$D$23=-1)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IF(AK952&gt;0, AJ952 * UserData!$D$35/2 + AK952 * UserData!$D$35/2 + COUNTIF(AL952:AO952,TRUE)/4 * UserData!$D$36 + COUNTIF(AP952:AS952,TRUE)/4 * UserData!$D$37 + COUNTIF(AT952:AW952,TRUE)/4 * UserData!$D$38 + COUNTIF(AX952:BA952,TRUE)/4 * UserData!$D$39 + COUNTIF(BB952:BL952,TRUE) * UserData!$D$40, 0)</f>
        <v>28.441821115392607</v>
      </c>
    </row>
    <row r="953" spans="1:66" x14ac:dyDescent="0.25">
      <c r="A953">
        <v>656</v>
      </c>
      <c r="B953" s="3">
        <v>2</v>
      </c>
      <c r="C953" s="28">
        <v>102813.70801470784</v>
      </c>
      <c r="D953">
        <v>58</v>
      </c>
      <c r="E953">
        <v>30</v>
      </c>
      <c r="F953">
        <v>12</v>
      </c>
      <c r="G953">
        <v>2.5330840000000001</v>
      </c>
      <c r="H953">
        <v>15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7</v>
      </c>
      <c r="P953">
        <v>2</v>
      </c>
      <c r="Q953">
        <v>0</v>
      </c>
      <c r="R953">
        <v>0</v>
      </c>
      <c r="S953">
        <v>0</v>
      </c>
      <c r="T953">
        <v>0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3</v>
      </c>
      <c r="AD953">
        <v>1</v>
      </c>
      <c r="AE953">
        <v>16</v>
      </c>
      <c r="AF953">
        <v>46</v>
      </c>
      <c r="AG953">
        <v>31</v>
      </c>
      <c r="AH953">
        <v>14</v>
      </c>
      <c r="AJ953" t="b">
        <f>OR(AND(B953=1,UserData!$D$4=1), AND(B953=2,UserData!$D$5=1), AND(B953=3,UserData!$D$6=1), UserData!$D$4=-1)</f>
        <v>1</v>
      </c>
      <c r="AK953">
        <f>IF(UserData!$D$2 &lt;&gt; -1, 1 -MIN(1, ABS(C953 - (UserData!$D$2+UserData!$D$3) / 2) / ABS(UserData!$D$2- (UserData!$D$2+UserData!$D$3) / 2 )), 1)</f>
        <v>0.37824390403584296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1</v>
      </c>
      <c r="AQ953" t="b">
        <f>OR(H953&lt;=UserData!$D$14, UserData!$D$14=-1)</f>
        <v>1</v>
      </c>
      <c r="AR953" t="b">
        <f>OR(AH953&lt;=UserData!$D$13, UserData!$D$13=-1)</f>
        <v>0</v>
      </c>
      <c r="AS953" t="b">
        <f>AND(AQ953=TRUE,OR(I953=UserData!$D$15, UserData!$D$15=-1, UserData!$D$15=1))</f>
        <v>1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1</v>
      </c>
      <c r="AY953" t="b">
        <f>AND(OR(P953&gt;=UserData!$D$21, UserData!$D$21=-1), OR(P953&lt;UserData!$D$22, UserData!$D$22=-1))</f>
        <v>1</v>
      </c>
      <c r="AZ953" t="b">
        <f>OR(Q953&lt;&gt;UserData!$D$24,UserData!$D$24=-1,UserData!$D$24=0)</f>
        <v>1</v>
      </c>
      <c r="BA953" s="12" t="b">
        <f>OR(R953=UserData!$D$23,UserData!$D$23=-1)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IF(AK953&gt;0, AJ953 * UserData!$D$35/2 + AK953 * UserData!$D$35/2 + COUNTIF(AL953:AO953,TRUE)/4 * UserData!$D$36 + COUNTIF(AP953:AS953,TRUE)/4 * UserData!$D$37 + COUNTIF(AT953:AW953,TRUE)/4 * UserData!$D$38 + COUNTIF(AX953:BA953,TRUE)/4 * UserData!$D$39 + COUNTIF(BB953:BL953,TRUE) * UserData!$D$40, 0)</f>
        <v>27.195609760089607</v>
      </c>
    </row>
    <row r="954" spans="1:66" x14ac:dyDescent="0.25">
      <c r="A954">
        <v>703</v>
      </c>
      <c r="B954" s="3">
        <v>2</v>
      </c>
      <c r="C954" s="28">
        <v>103974.45880312122</v>
      </c>
      <c r="D954">
        <v>43</v>
      </c>
      <c r="E954">
        <v>29</v>
      </c>
      <c r="F954">
        <v>6</v>
      </c>
      <c r="G954">
        <v>4.1498860000000004</v>
      </c>
      <c r="H954">
        <v>15</v>
      </c>
      <c r="I954">
        <v>1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9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5</v>
      </c>
      <c r="AD954">
        <v>1</v>
      </c>
      <c r="AE954">
        <v>8</v>
      </c>
      <c r="AF954">
        <v>50</v>
      </c>
      <c r="AG954">
        <v>17</v>
      </c>
      <c r="AH954">
        <v>7.4</v>
      </c>
      <c r="AJ954" t="b">
        <f>OR(AND(B954=1,UserData!$D$4=1), AND(B954=2,UserData!$D$5=1), AND(B954=3,UserData!$D$6=1), UserData!$D$4=-1)</f>
        <v>1</v>
      </c>
      <c r="AK954">
        <f>IF(UserData!$D$2 &lt;&gt; -1, 1 -MIN(1, ABS(C954 - (UserData!$D$2+UserData!$D$3) / 2) / ABS(UserData!$D$2- (UserData!$D$2+UserData!$D$3) / 2 )), 1)</f>
        <v>0.38427371561397394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1</v>
      </c>
      <c r="AR954" t="b">
        <f>OR(AH954&lt;=UserData!$D$13, UserData!$D$13=-1)</f>
        <v>1</v>
      </c>
      <c r="AS954" t="b">
        <f>AND(AQ954=TRUE,OR(I954=UserData!$D$15, UserData!$D$15=-1, UserData!$D$15=1))</f>
        <v>1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1</v>
      </c>
      <c r="AW954" t="b">
        <f>OR(N954=UserData!$D$16, UserData!$D$16=-1)</f>
        <v>1</v>
      </c>
      <c r="AX954" t="b">
        <f>OR(O954&gt;=UserData!$D$20, UserData!$D$20=-1)</f>
        <v>1</v>
      </c>
      <c r="AY954" t="b">
        <f>AND(OR(P954&gt;=UserData!$D$21, UserData!$D$21=-1), OR(P954&lt;UserData!$D$22, UserData!$D$22=-1))</f>
        <v>1</v>
      </c>
      <c r="AZ954" t="b">
        <f>OR(Q954&lt;&gt;UserData!$D$24,UserData!$D$24=-1,UserData!$D$24=0)</f>
        <v>1</v>
      </c>
      <c r="BA954" s="12" t="b">
        <f>OR(R954=UserData!$D$23,UserData!$D$23=-1)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IF(AK954&gt;0, AJ954 * UserData!$D$35/2 + AK954 * UserData!$D$35/2 + COUNTIF(AL954:AO954,TRUE)/4 * UserData!$D$36 + COUNTIF(AP954:AS954,TRUE)/4 * UserData!$D$37 + COUNTIF(AT954:AW954,TRUE)/4 * UserData!$D$38 + COUNTIF(AX954:BA954,TRUE)/4 * UserData!$D$39 + COUNTIF(BB954:BL954,TRUE) * UserData!$D$40, 0)</f>
        <v>28.460684289034937</v>
      </c>
    </row>
    <row r="955" spans="1:66" x14ac:dyDescent="0.25">
      <c r="A955">
        <v>1067</v>
      </c>
      <c r="B955" s="3">
        <v>2</v>
      </c>
      <c r="C955" s="28">
        <v>105785.63961803936</v>
      </c>
      <c r="D955">
        <v>65</v>
      </c>
      <c r="E955">
        <v>35</v>
      </c>
      <c r="F955">
        <v>12</v>
      </c>
      <c r="G955">
        <v>16.602260999999999</v>
      </c>
      <c r="H955">
        <v>20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1</v>
      </c>
      <c r="O955">
        <v>11</v>
      </c>
      <c r="P955">
        <v>7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18</v>
      </c>
      <c r="AF955">
        <v>75</v>
      </c>
      <c r="AG955">
        <v>23</v>
      </c>
      <c r="AH955">
        <v>6.3</v>
      </c>
      <c r="AJ955" t="b">
        <f>OR(AND(B955=1,UserData!$D$4=1), AND(B955=2,UserData!$D$5=1), AND(B955=3,UserData!$D$6=1), UserData!$D$4=-1)</f>
        <v>1</v>
      </c>
      <c r="AK955">
        <f>IF(UserData!$D$2 &lt;&gt; -1, 1 -MIN(1, ABS(C955 - (UserData!$D$2+UserData!$D$3) / 2) / ABS(UserData!$D$2- (UserData!$D$2+UserData!$D$3) / 2 )), 1)</f>
        <v>0.39368234936800328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OR(AH955&lt;=UserData!$D$13, UserData!$D$13=-1)</f>
        <v>1</v>
      </c>
      <c r="AS955" t="b">
        <f>AND(AQ955=TRUE,OR(I955=UserData!$D$15, UserData!$D$15=-1, UserData!$D$15=1))</f>
        <v>1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1</v>
      </c>
      <c r="AZ955" t="b">
        <f>OR(Q955&lt;&gt;UserData!$D$24,UserData!$D$24=-1,UserData!$D$24=0)</f>
        <v>1</v>
      </c>
      <c r="BA955" s="12" t="b">
        <f>OR(R955=UserData!$D$23,UserData!$D$23=-1)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IF(AK955&gt;0, AJ955 * UserData!$D$35/2 + AK955 * UserData!$D$35/2 + COUNTIF(AL955:AO955,TRUE)/4 * UserData!$D$36 + COUNTIF(AP955:AS955,TRUE)/4 * UserData!$D$37 + COUNTIF(AT955:AW955,TRUE)/4 * UserData!$D$38 + COUNTIF(AX955:BA955,TRUE)/4 * UserData!$D$39 + COUNTIF(BB955:BL955,TRUE) * UserData!$D$40, 0)</f>
        <v>27.234205873420009</v>
      </c>
    </row>
    <row r="956" spans="1:66" x14ac:dyDescent="0.25">
      <c r="A956">
        <v>1124</v>
      </c>
      <c r="B956" s="3">
        <v>2</v>
      </c>
      <c r="C956" s="28">
        <v>106438.10750599724</v>
      </c>
      <c r="D956">
        <v>59</v>
      </c>
      <c r="E956">
        <v>39</v>
      </c>
      <c r="F956">
        <v>16</v>
      </c>
      <c r="G956">
        <v>6.9382570000000001</v>
      </c>
      <c r="H956">
        <v>22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9</v>
      </c>
      <c r="P956">
        <v>9</v>
      </c>
      <c r="Q956">
        <v>0</v>
      </c>
      <c r="R956">
        <v>1</v>
      </c>
      <c r="S956">
        <v>0</v>
      </c>
      <c r="T956">
        <v>0</v>
      </c>
      <c r="U956">
        <v>1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3</v>
      </c>
      <c r="AD956">
        <v>1</v>
      </c>
      <c r="AE956">
        <v>4</v>
      </c>
      <c r="AF956">
        <v>81</v>
      </c>
      <c r="AG956">
        <v>39</v>
      </c>
      <c r="AH956">
        <v>9.5</v>
      </c>
      <c r="AJ956" t="b">
        <f>OR(AND(B956=1,UserData!$D$4=1), AND(B956=2,UserData!$D$5=1), AND(B956=3,UserData!$D$6=1), UserData!$D$4=-1)</f>
        <v>1</v>
      </c>
      <c r="AK956">
        <f>IF(UserData!$D$2 &lt;&gt; -1, 1 -MIN(1, ABS(C956 - (UserData!$D$2+UserData!$D$3) / 2) / ABS(UserData!$D$2- (UserData!$D$2+UserData!$D$3) / 2 )), 1)</f>
        <v>0.39707175772717807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1</v>
      </c>
      <c r="AQ956" t="b">
        <f>OR(H956&lt;=UserData!$D$14, UserData!$D$14=-1)</f>
        <v>1</v>
      </c>
      <c r="AR956" t="b">
        <f>OR(AH956&lt;=UserData!$D$13, UserData!$D$13=-1)</f>
        <v>1</v>
      </c>
      <c r="AS956" t="b">
        <f>AND(AQ956=TRUE,OR(I956=UserData!$D$15, UserData!$D$15=-1, UserData!$D$15=1))</f>
        <v>1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1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OR(R956=UserData!$D$23,UserData!$D$23=-1)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IF(AK956&gt;0, AJ956 * UserData!$D$35/2 + AK956 * UserData!$D$35/2 + COUNTIF(AL956:AO956,TRUE)/4 * UserData!$D$36 + COUNTIF(AP956:AS956,TRUE)/4 * UserData!$D$37 + COUNTIF(AT956:AW956,TRUE)/4 * UserData!$D$38 + COUNTIF(AX956:BA956,TRUE)/4 * UserData!$D$39 + COUNTIF(BB956:BL956,TRUE) * UserData!$D$40, 0)</f>
        <v>28.492679394317946</v>
      </c>
    </row>
    <row r="957" spans="1:66" x14ac:dyDescent="0.25">
      <c r="A957">
        <v>32</v>
      </c>
      <c r="B957" s="3">
        <v>2</v>
      </c>
      <c r="C957" s="28">
        <v>106924.8293291033</v>
      </c>
      <c r="D957">
        <v>40</v>
      </c>
      <c r="E957">
        <v>23</v>
      </c>
      <c r="F957">
        <v>7</v>
      </c>
      <c r="G957">
        <v>5.5780430000000001</v>
      </c>
      <c r="H957">
        <v>4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12</v>
      </c>
      <c r="P957">
        <v>1</v>
      </c>
      <c r="Q957">
        <v>1</v>
      </c>
      <c r="R957">
        <v>0</v>
      </c>
      <c r="S957">
        <v>0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2</v>
      </c>
      <c r="AD957">
        <v>1</v>
      </c>
      <c r="AE957">
        <v>10</v>
      </c>
      <c r="AF957">
        <v>3</v>
      </c>
      <c r="AG957">
        <v>29</v>
      </c>
      <c r="AH957">
        <v>8.6999999999999993</v>
      </c>
      <c r="AJ957" t="b">
        <f>OR(AND(B957=1,UserData!$D$4=1), AND(B957=2,UserData!$D$5=1), AND(B957=3,UserData!$D$6=1), UserData!$D$4=-1)</f>
        <v>1</v>
      </c>
      <c r="AK957">
        <f>IF(UserData!$D$2 &lt;&gt; -1, 1 -MIN(1, ABS(C957 - (UserData!$D$2+UserData!$D$3) / 2) / ABS(UserData!$D$2- (UserData!$D$2+UserData!$D$3) / 2 )), 1)</f>
        <v>0.39960015651319625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1</v>
      </c>
      <c r="AQ957" t="b">
        <f>OR(H957&lt;=UserData!$D$14, UserData!$D$14=-1)</f>
        <v>1</v>
      </c>
      <c r="AR957" t="b">
        <f>OR(AH957&lt;=UserData!$D$13, UserData!$D$13=-1)</f>
        <v>1</v>
      </c>
      <c r="AS957" t="b">
        <f>AND(AQ957=TRUE,OR(I957=UserData!$D$15, UserData!$D$15=-1, UserData!$D$15=1))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1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1</v>
      </c>
      <c r="AZ957" t="b">
        <f>OR(Q957&lt;&gt;UserData!$D$24,UserData!$D$24=-1,UserData!$D$24=0)</f>
        <v>1</v>
      </c>
      <c r="BA957" s="12" t="b">
        <f>OR(R957=UserData!$D$23,UserData!$D$23=-1)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IF(AK957&gt;0, AJ957 * UserData!$D$35/2 + AK957 * UserData!$D$35/2 + COUNTIF(AL957:AO957,TRUE)/4 * UserData!$D$36 + COUNTIF(AP957:AS957,TRUE)/4 * UserData!$D$37 + COUNTIF(AT957:AW957,TRUE)/4 * UserData!$D$38 + COUNTIF(AX957:BA957,TRUE)/4 * UserData!$D$39 + COUNTIF(BB957:BL957,TRUE) * UserData!$D$40, 0)</f>
        <v>28.499000391282991</v>
      </c>
    </row>
    <row r="958" spans="1:66" x14ac:dyDescent="0.25">
      <c r="A958">
        <v>1169</v>
      </c>
      <c r="B958" s="3">
        <v>2</v>
      </c>
      <c r="C958" s="28">
        <v>106924.82932910332</v>
      </c>
      <c r="D958">
        <v>50</v>
      </c>
      <c r="E958">
        <v>29</v>
      </c>
      <c r="F958">
        <v>8</v>
      </c>
      <c r="G958">
        <v>8.0209440000000001</v>
      </c>
      <c r="H958">
        <v>3</v>
      </c>
      <c r="I958">
        <v>0</v>
      </c>
      <c r="J958">
        <v>0</v>
      </c>
      <c r="K958">
        <v>1</v>
      </c>
      <c r="L958">
        <v>1</v>
      </c>
      <c r="M958">
        <v>0</v>
      </c>
      <c r="N958">
        <v>0</v>
      </c>
      <c r="O958">
        <v>9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1</v>
      </c>
      <c r="AE958">
        <v>13</v>
      </c>
      <c r="AF958">
        <v>84</v>
      </c>
      <c r="AG958">
        <v>24</v>
      </c>
      <c r="AH958">
        <v>6.2</v>
      </c>
      <c r="AJ958" t="b">
        <f>OR(AND(B958=1,UserData!$D$4=1), AND(B958=2,UserData!$D$5=1), AND(B958=3,UserData!$D$6=1), UserData!$D$4=-1)</f>
        <v>1</v>
      </c>
      <c r="AK958">
        <f>IF(UserData!$D$2 &lt;&gt; -1, 1 -MIN(1, ABS(C958 - (UserData!$D$2+UserData!$D$3) / 2) / ABS(UserData!$D$2- (UserData!$D$2+UserData!$D$3) / 2 )), 1)</f>
        <v>0.39960015651319636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1</v>
      </c>
      <c r="AQ958" t="b">
        <f>OR(H958&lt;=UserData!$D$14, UserData!$D$14=-1)</f>
        <v>1</v>
      </c>
      <c r="AR958" t="b">
        <f>OR(AH958&lt;=UserData!$D$13, UserData!$D$13=-1)</f>
        <v>1</v>
      </c>
      <c r="AS958" t="b">
        <f>AND(AQ958=TRUE,OR(I958=UserData!$D$15, UserData!$D$15=-1, UserData!$D$15=1))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1</v>
      </c>
      <c r="AY958" t="b">
        <f>AND(OR(P958&gt;=UserData!$D$21, UserData!$D$21=-1), OR(P958&lt;UserData!$D$22, UserData!$D$22=-1))</f>
        <v>1</v>
      </c>
      <c r="AZ958" t="b">
        <f>OR(Q958&lt;&gt;UserData!$D$24,UserData!$D$24=-1,UserData!$D$24=0)</f>
        <v>1</v>
      </c>
      <c r="BA958" s="12" t="b">
        <f>OR(R958=UserData!$D$23,UserData!$D$23=-1)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IF(AK958&gt;0, AJ958 * UserData!$D$35/2 + AK958 * UserData!$D$35/2 + COUNTIF(AL958:AO958,TRUE)/4 * UserData!$D$36 + COUNTIF(AP958:AS958,TRUE)/4 * UserData!$D$37 + COUNTIF(AT958:AW958,TRUE)/4 * UserData!$D$38 + COUNTIF(AX958:BA958,TRUE)/4 * UserData!$D$39 + COUNTIF(BB958:BL958,TRUE) * UserData!$D$40, 0)</f>
        <v>28.499000391282991</v>
      </c>
    </row>
    <row r="959" spans="1:66" x14ac:dyDescent="0.25">
      <c r="A959">
        <v>704</v>
      </c>
      <c r="B959" s="3">
        <v>2</v>
      </c>
      <c r="C959" s="28">
        <v>106924.85448788668</v>
      </c>
      <c r="D959">
        <v>42</v>
      </c>
      <c r="E959">
        <v>27</v>
      </c>
      <c r="F959">
        <v>6</v>
      </c>
      <c r="G959">
        <v>3.8892829999999998</v>
      </c>
      <c r="H959">
        <v>22</v>
      </c>
      <c r="I959">
        <v>1</v>
      </c>
      <c r="J959">
        <v>1</v>
      </c>
      <c r="K959">
        <v>1</v>
      </c>
      <c r="L959">
        <v>1</v>
      </c>
      <c r="M959">
        <v>1</v>
      </c>
      <c r="N959">
        <v>0</v>
      </c>
      <c r="O959">
        <v>8</v>
      </c>
      <c r="P959">
        <v>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1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5</v>
      </c>
      <c r="AD959">
        <v>1</v>
      </c>
      <c r="AE959">
        <v>9</v>
      </c>
      <c r="AF959">
        <v>50</v>
      </c>
      <c r="AG959">
        <v>17</v>
      </c>
      <c r="AH959">
        <v>7.4</v>
      </c>
      <c r="AJ959" t="b">
        <f>OR(AND(B959=1,UserData!$D$4=1), AND(B959=2,UserData!$D$5=1), AND(B959=3,UserData!$D$6=1), UserData!$D$4=-1)</f>
        <v>1</v>
      </c>
      <c r="AK959">
        <f>IF(UserData!$D$2 &lt;&gt; -1, 1 -MIN(1, ABS(C959 - (UserData!$D$2+UserData!$D$3) / 2) / ABS(UserData!$D$2- (UserData!$D$2+UserData!$D$3) / 2 )), 1)</f>
        <v>0.39960028720681695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1</v>
      </c>
      <c r="AQ959" t="b">
        <f>OR(H959&lt;=UserData!$D$14, UserData!$D$14=-1)</f>
        <v>1</v>
      </c>
      <c r="AR959" t="b">
        <f>OR(AH959&lt;=UserData!$D$13, UserData!$D$13=-1)</f>
        <v>1</v>
      </c>
      <c r="AS959" t="b">
        <f>AND(AQ959=TRUE,OR(I959=UserData!$D$15, UserData!$D$15=-1, UserData!$D$15=1))</f>
        <v>1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1</v>
      </c>
      <c r="AY959" t="b">
        <f>AND(OR(P959&gt;=UserData!$D$21, UserData!$D$21=-1), OR(P959&lt;UserData!$D$22, UserData!$D$22=-1))</f>
        <v>1</v>
      </c>
      <c r="AZ959" t="b">
        <f>OR(Q959&lt;&gt;UserData!$D$24,UserData!$D$24=-1,UserData!$D$24=0)</f>
        <v>1</v>
      </c>
      <c r="BA959" s="12" t="b">
        <f>OR(R959=UserData!$D$23,UserData!$D$23=-1)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IF(AK959&gt;0, AJ959 * UserData!$D$35/2 + AK959 * UserData!$D$35/2 + COUNTIF(AL959:AO959,TRUE)/4 * UserData!$D$36 + COUNTIF(AP959:AS959,TRUE)/4 * UserData!$D$37 + COUNTIF(AT959:AW959,TRUE)/4 * UserData!$D$38 + COUNTIF(AX959:BA959,TRUE)/4 * UserData!$D$39 + COUNTIF(BB959:BL959,TRUE) * UserData!$D$40, 0)</f>
        <v>28.499000718017044</v>
      </c>
    </row>
    <row r="960" spans="1:66" x14ac:dyDescent="0.25">
      <c r="A960">
        <v>1109</v>
      </c>
      <c r="B960" s="3">
        <v>2</v>
      </c>
      <c r="C960" s="28">
        <v>106925.08091693703</v>
      </c>
      <c r="D960">
        <v>60</v>
      </c>
      <c r="E960">
        <v>28</v>
      </c>
      <c r="F960">
        <v>13</v>
      </c>
      <c r="G960">
        <v>1.3801300000000001</v>
      </c>
      <c r="H960">
        <v>20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6</v>
      </c>
      <c r="P960">
        <v>2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0</v>
      </c>
      <c r="AE960">
        <v>19</v>
      </c>
      <c r="AF960">
        <v>80</v>
      </c>
      <c r="AG960">
        <v>20</v>
      </c>
      <c r="AH960">
        <v>5.5</v>
      </c>
      <c r="AJ960" t="b">
        <f>OR(AND(B960=1,UserData!$D$4=1), AND(B960=2,UserData!$D$5=1), AND(B960=3,UserData!$D$6=1), UserData!$D$4=-1)</f>
        <v>1</v>
      </c>
      <c r="AK960">
        <f>IF(UserData!$D$2 &lt;&gt; -1, 1 -MIN(1, ABS(C960 - (UserData!$D$2+UserData!$D$3) / 2) / ABS(UserData!$D$2- (UserData!$D$2+UserData!$D$3) / 2 )), 1)</f>
        <v>0.39960146344940328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1</v>
      </c>
      <c r="AQ960" t="b">
        <f>OR(H960&lt;=UserData!$D$14, UserData!$D$14=-1)</f>
        <v>1</v>
      </c>
      <c r="AR960" t="b">
        <f>OR(AH960&lt;=UserData!$D$13, UserData!$D$13=-1)</f>
        <v>1</v>
      </c>
      <c r="AS960" t="b">
        <f>AND(AQ960=TRUE,OR(I960=UserData!$D$15, UserData!$D$15=-1, UserData!$D$15=1))</f>
        <v>1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1</v>
      </c>
      <c r="AY960" t="b">
        <f>AND(OR(P960&gt;=UserData!$D$21, UserData!$D$21=-1), OR(P960&lt;UserData!$D$22, UserData!$D$22=-1))</f>
        <v>1</v>
      </c>
      <c r="AZ960" t="b">
        <f>OR(Q960&lt;&gt;UserData!$D$24,UserData!$D$24=-1,UserData!$D$24=0)</f>
        <v>1</v>
      </c>
      <c r="BA960" s="12" t="b">
        <f>OR(R960=UserData!$D$23,UserData!$D$23=-1)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IF(AK960&gt;0, AJ960 * UserData!$D$35/2 + AK960 * UserData!$D$35/2 + COUNTIF(AL960:AO960,TRUE)/4 * UserData!$D$36 + COUNTIF(AP960:AS960,TRUE)/4 * UserData!$D$37 + COUNTIF(AT960:AW960,TRUE)/4 * UserData!$D$38 + COUNTIF(AX960:BA960,TRUE)/4 * UserData!$D$39 + COUNTIF(BB960:BL960,TRUE) * UserData!$D$40, 0)</f>
        <v>28.499003658623508</v>
      </c>
    </row>
    <row r="961" spans="1:66" x14ac:dyDescent="0.25">
      <c r="A961">
        <v>118</v>
      </c>
      <c r="B961" s="3">
        <v>2</v>
      </c>
      <c r="C961" s="28">
        <v>108182.59238619739</v>
      </c>
      <c r="D961">
        <v>54</v>
      </c>
      <c r="E961">
        <v>30</v>
      </c>
      <c r="F961">
        <v>8</v>
      </c>
      <c r="G961">
        <v>13.49798</v>
      </c>
      <c r="H961">
        <v>20</v>
      </c>
      <c r="I961">
        <v>1</v>
      </c>
      <c r="J961">
        <v>0</v>
      </c>
      <c r="K961">
        <v>0</v>
      </c>
      <c r="L961">
        <v>1</v>
      </c>
      <c r="M961">
        <v>1</v>
      </c>
      <c r="N961">
        <v>0</v>
      </c>
      <c r="O961">
        <v>14</v>
      </c>
      <c r="P961">
        <v>7</v>
      </c>
      <c r="Q961">
        <v>0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1</v>
      </c>
      <c r="AE961">
        <v>16</v>
      </c>
      <c r="AF961">
        <v>8</v>
      </c>
      <c r="AG961">
        <v>27</v>
      </c>
      <c r="AH961">
        <v>6.3</v>
      </c>
      <c r="AJ961" t="b">
        <f>OR(AND(B961=1,UserData!$D$4=1), AND(B961=2,UserData!$D$5=1), AND(B961=3,UserData!$D$6=1), UserData!$D$4=-1)</f>
        <v>1</v>
      </c>
      <c r="AK961">
        <f>IF(UserData!$D$2 &lt;&gt; -1, 1 -MIN(1, ABS(C961 - (UserData!$D$2+UserData!$D$3) / 2) / ABS(UserData!$D$2- (UserData!$D$2+UserData!$D$3) / 2 )), 1)</f>
        <v>0.40613392269273763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OR(AH961&lt;=UserData!$D$13, UserData!$D$13=-1)</f>
        <v>1</v>
      </c>
      <c r="AS961" t="b">
        <f>AND(AQ961=TRUE,OR(I961=UserData!$D$15, UserData!$D$15=-1, UserData!$D$15=1))</f>
        <v>1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1</v>
      </c>
      <c r="AZ961" t="b">
        <f>OR(Q961&lt;&gt;UserData!$D$24,UserData!$D$24=-1,UserData!$D$24=0)</f>
        <v>1</v>
      </c>
      <c r="BA961" s="12" t="b">
        <f>OR(R961=UserData!$D$23,UserData!$D$23=-1)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IF(AK961&gt;0, AJ961 * UserData!$D$35/2 + AK961 * UserData!$D$35/2 + COUNTIF(AL961:AO961,TRUE)/4 * UserData!$D$36 + COUNTIF(AP961:AS961,TRUE)/4 * UserData!$D$37 + COUNTIF(AT961:AW961,TRUE)/4 * UserData!$D$38 + COUNTIF(AX961:BA961,TRUE)/4 * UserData!$D$39 + COUNTIF(BB961:BL961,TRUE) * UserData!$D$40, 0)</f>
        <v>27.265334806731843</v>
      </c>
    </row>
    <row r="962" spans="1:66" x14ac:dyDescent="0.25">
      <c r="A962">
        <v>1103</v>
      </c>
      <c r="B962" s="3">
        <v>2</v>
      </c>
      <c r="C962" s="28">
        <v>108359.01835459041</v>
      </c>
      <c r="D962">
        <v>57</v>
      </c>
      <c r="E962">
        <v>26</v>
      </c>
      <c r="F962">
        <v>12</v>
      </c>
      <c r="G962">
        <v>1.3801300000000001</v>
      </c>
      <c r="H962">
        <v>24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5</v>
      </c>
      <c r="P962">
        <v>3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3</v>
      </c>
      <c r="AD962">
        <v>0</v>
      </c>
      <c r="AE962">
        <v>19</v>
      </c>
      <c r="AF962">
        <v>80</v>
      </c>
      <c r="AG962">
        <v>20</v>
      </c>
      <c r="AH962">
        <v>5.5</v>
      </c>
      <c r="AJ962" t="b">
        <f>OR(AND(B962=1,UserData!$D$4=1), AND(B962=2,UserData!$D$5=1), AND(B962=3,UserData!$D$6=1), UserData!$D$4=-1)</f>
        <v>1</v>
      </c>
      <c r="AK962">
        <f>IF(UserData!$D$2 &lt;&gt; -1, 1 -MIN(1, ABS(C962 - (UserData!$D$2+UserData!$D$3) / 2) / ABS(UserData!$D$2- (UserData!$D$2+UserData!$D$3) / 2 )), 1)</f>
        <v>0.40705041170788048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1</v>
      </c>
      <c r="AQ962" t="b">
        <f>OR(H962&lt;=UserData!$D$14, UserData!$D$14=-1)</f>
        <v>1</v>
      </c>
      <c r="AR962" t="b">
        <f>OR(AH962&lt;=UserData!$D$13, UserData!$D$13=-1)</f>
        <v>1</v>
      </c>
      <c r="AS962" t="b">
        <f>AND(AQ962=TRUE,OR(I962=UserData!$D$15, UserData!$D$15=-1, UserData!$D$15=1))</f>
        <v>1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1</v>
      </c>
      <c r="AY962" t="b">
        <f>AND(OR(P962&gt;=UserData!$D$21, UserData!$D$21=-1), OR(P962&lt;UserData!$D$22, UserData!$D$22=-1))</f>
        <v>1</v>
      </c>
      <c r="AZ962" t="b">
        <f>OR(Q962&lt;&gt;UserData!$D$24,UserData!$D$24=-1,UserData!$D$24=0)</f>
        <v>1</v>
      </c>
      <c r="BA962" s="12" t="b">
        <f>OR(R962=UserData!$D$23,UserData!$D$23=-1)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IF(AK962&gt;0, AJ962 * UserData!$D$35/2 + AK962 * UserData!$D$35/2 + COUNTIF(AL962:AO962,TRUE)/4 * UserData!$D$36 + COUNTIF(AP962:AS962,TRUE)/4 * UserData!$D$37 + COUNTIF(AT962:AW962,TRUE)/4 * UserData!$D$38 + COUNTIF(AX962:BA962,TRUE)/4 * UserData!$D$39 + COUNTIF(BB962:BL962,TRUE) * UserData!$D$40, 0)</f>
        <v>28.517626029269699</v>
      </c>
    </row>
    <row r="963" spans="1:66" x14ac:dyDescent="0.25">
      <c r="A963">
        <v>86</v>
      </c>
      <c r="B963" s="3">
        <v>2</v>
      </c>
      <c r="C963" s="28">
        <v>108519.36786040901</v>
      </c>
      <c r="D963">
        <v>42</v>
      </c>
      <c r="E963">
        <v>30</v>
      </c>
      <c r="F963">
        <v>6</v>
      </c>
      <c r="G963">
        <v>4.8561399999999999</v>
      </c>
      <c r="H963">
        <v>8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5</v>
      </c>
      <c r="P963">
        <v>1</v>
      </c>
      <c r="Q963">
        <v>1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0</v>
      </c>
      <c r="AE963">
        <v>6</v>
      </c>
      <c r="AF963">
        <v>7</v>
      </c>
      <c r="AG963">
        <v>21</v>
      </c>
      <c r="AH963">
        <v>5.0999999999999996</v>
      </c>
      <c r="AJ963" t="b">
        <f>OR(AND(B963=1,UserData!$D$4=1), AND(B963=2,UserData!$D$5=1), AND(B963=3,UserData!$D$6=1), UserData!$D$4=-1)</f>
        <v>1</v>
      </c>
      <c r="AK963">
        <f>IF(UserData!$D$2 &lt;&gt; -1, 1 -MIN(1, ABS(C963 - (UserData!$D$2+UserData!$D$3) / 2) / ABS(UserData!$D$2- (UserData!$D$2+UserData!$D$3) / 2 )), 1)</f>
        <v>0.40788338749939745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OR(AH963&lt;=UserData!$D$13, UserData!$D$13=-1)</f>
        <v>1</v>
      </c>
      <c r="AS963" t="b">
        <f>AND(AQ963=TRUE,OR(I963=UserData!$D$15, UserData!$D$15=-1, UserData!$D$15=1))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1</v>
      </c>
      <c r="AW963" t="b">
        <f>OR(N963=UserData!$D$16, UserData!$D$16=-1)</f>
        <v>1</v>
      </c>
      <c r="AX963" t="b">
        <f>OR(O963&gt;=UserData!$D$20, UserData!$D$20=-1)</f>
        <v>1</v>
      </c>
      <c r="AY963" t="b">
        <f>AND(OR(P963&gt;=UserData!$D$21, UserData!$D$21=-1), OR(P963&lt;UserData!$D$22, UserData!$D$22=-1))</f>
        <v>1</v>
      </c>
      <c r="AZ963" t="b">
        <f>OR(Q963&lt;&gt;UserData!$D$24,UserData!$D$24=-1,UserData!$D$24=0)</f>
        <v>1</v>
      </c>
      <c r="BA963" s="12" t="b">
        <f>OR(R963=UserData!$D$23,UserData!$D$23=-1)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IF(AK963&gt;0, AJ963 * UserData!$D$35/2 + AK963 * UserData!$D$35/2 + COUNTIF(AL963:AO963,TRUE)/4 * UserData!$D$36 + COUNTIF(AP963:AS963,TRUE)/4 * UserData!$D$37 + COUNTIF(AT963:AW963,TRUE)/4 * UserData!$D$38 + COUNTIF(AX963:BA963,TRUE)/4 * UserData!$D$39 + COUNTIF(BB963:BL963,TRUE) * UserData!$D$40, 0)</f>
        <v>28.519708468748494</v>
      </c>
    </row>
    <row r="964" spans="1:66" x14ac:dyDescent="0.25">
      <c r="A964">
        <v>227</v>
      </c>
      <c r="B964" s="3">
        <v>2</v>
      </c>
      <c r="C964" s="28">
        <v>110069.47598028056</v>
      </c>
      <c r="D964">
        <v>43</v>
      </c>
      <c r="E964">
        <v>29</v>
      </c>
      <c r="F964">
        <v>6</v>
      </c>
      <c r="G964">
        <v>8.6222010000000004</v>
      </c>
      <c r="H964">
        <v>12</v>
      </c>
      <c r="I964">
        <v>1</v>
      </c>
      <c r="J964">
        <v>1</v>
      </c>
      <c r="K964">
        <v>1</v>
      </c>
      <c r="L964">
        <v>1</v>
      </c>
      <c r="M964">
        <v>1</v>
      </c>
      <c r="N964">
        <v>0</v>
      </c>
      <c r="O964">
        <v>9</v>
      </c>
      <c r="P964">
        <v>8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1</v>
      </c>
      <c r="AE964">
        <v>8</v>
      </c>
      <c r="AF964">
        <v>15</v>
      </c>
      <c r="AG964">
        <v>29</v>
      </c>
      <c r="AH964">
        <v>8.8000000000000007</v>
      </c>
      <c r="AJ964" t="b">
        <f>OR(AND(B964=1,UserData!$D$4=1), AND(B964=2,UserData!$D$5=1), AND(B964=3,UserData!$D$6=1), UserData!$D$4=-1)</f>
        <v>1</v>
      </c>
      <c r="AK964">
        <f>IF(UserData!$D$2 &lt;&gt; -1, 1 -MIN(1, ABS(C964 - (UserData!$D$2+UserData!$D$3) / 2) / ABS(UserData!$D$2- (UserData!$D$2+UserData!$D$3) / 2 )), 1)</f>
        <v>0.4159358135514466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1</v>
      </c>
      <c r="AQ964" t="b">
        <f>OR(H964&lt;=UserData!$D$14, UserData!$D$14=-1)</f>
        <v>1</v>
      </c>
      <c r="AR964" t="b">
        <f>OR(AH964&lt;=UserData!$D$13, UserData!$D$13=-1)</f>
        <v>1</v>
      </c>
      <c r="AS964" t="b">
        <f>AND(AQ964=TRUE,OR(I964=UserData!$D$15, UserData!$D$15=-1, UserData!$D$15=1))</f>
        <v>1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1</v>
      </c>
      <c r="AY964" t="b">
        <f>AND(OR(P964&gt;=UserData!$D$21, UserData!$D$21=-1), OR(P964&lt;UserData!$D$22, UserData!$D$22=-1))</f>
        <v>1</v>
      </c>
      <c r="AZ964" t="b">
        <f>OR(Q964&lt;&gt;UserData!$D$24,UserData!$D$24=-1,UserData!$D$24=0)</f>
        <v>1</v>
      </c>
      <c r="BA964" s="12" t="b">
        <f>OR(R964=UserData!$D$23,UserData!$D$23=-1)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IF(AK964&gt;0, AJ964 * UserData!$D$35/2 + AK964 * UserData!$D$35/2 + COUNTIF(AL964:AO964,TRUE)/4 * UserData!$D$36 + COUNTIF(AP964:AS964,TRUE)/4 * UserData!$D$37 + COUNTIF(AT964:AW964,TRUE)/4 * UserData!$D$38 + COUNTIF(AX964:BA964,TRUE)/4 * UserData!$D$39 + COUNTIF(BB964:BL964,TRUE) * UserData!$D$40, 0)</f>
        <v>28.539839533878617</v>
      </c>
    </row>
    <row r="965" spans="1:66" x14ac:dyDescent="0.25">
      <c r="A965">
        <v>539</v>
      </c>
      <c r="B965" s="3">
        <v>2</v>
      </c>
      <c r="C965" s="28">
        <v>110216.11394916165</v>
      </c>
      <c r="D965">
        <v>57</v>
      </c>
      <c r="E965">
        <v>33</v>
      </c>
      <c r="F965">
        <v>10</v>
      </c>
      <c r="G965">
        <v>9.6129230000000003</v>
      </c>
      <c r="H965">
        <v>21</v>
      </c>
      <c r="I965">
        <v>1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17</v>
      </c>
      <c r="P965">
        <v>1</v>
      </c>
      <c r="Q965">
        <v>1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14</v>
      </c>
      <c r="AF965">
        <v>37</v>
      </c>
      <c r="AG965">
        <v>19</v>
      </c>
      <c r="AH965">
        <v>4</v>
      </c>
      <c r="AJ965" t="b">
        <f>OR(AND(B965=1,UserData!$D$4=1), AND(B965=2,UserData!$D$5=1), AND(B965=3,UserData!$D$6=1), UserData!$D$4=-1)</f>
        <v>1</v>
      </c>
      <c r="AK965">
        <f>IF(UserData!$D$2 &lt;&gt; -1, 1 -MIN(1, ABS(C965 - (UserData!$D$2+UserData!$D$3) / 2) / ABS(UserData!$D$2- (UserData!$D$2+UserData!$D$3) / 2 )), 1)</f>
        <v>0.41669756131968316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1</v>
      </c>
      <c r="AQ965" t="b">
        <f>OR(H965&lt;=UserData!$D$14, UserData!$D$14=-1)</f>
        <v>1</v>
      </c>
      <c r="AR965" t="b">
        <f>OR(AH965&lt;=UserData!$D$13, UserData!$D$13=-1)</f>
        <v>1</v>
      </c>
      <c r="AS965" t="b">
        <f>AND(AQ965=TRUE,OR(I965=UserData!$D$15, UserData!$D$15=-1, UserData!$D$15=1))</f>
        <v>1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1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1</v>
      </c>
      <c r="AZ965" t="b">
        <f>OR(Q965&lt;&gt;UserData!$D$24,UserData!$D$24=-1,UserData!$D$24=0)</f>
        <v>1</v>
      </c>
      <c r="BA965" s="12" t="b">
        <f>OR(R965=UserData!$D$23,UserData!$D$23=-1)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IF(AK965&gt;0, AJ965 * UserData!$D$35/2 + AK965 * UserData!$D$35/2 + COUNTIF(AL965:AO965,TRUE)/4 * UserData!$D$36 + COUNTIF(AP965:AS965,TRUE)/4 * UserData!$D$37 + COUNTIF(AT965:AW965,TRUE)/4 * UserData!$D$38 + COUNTIF(AX965:BA965,TRUE)/4 * UserData!$D$39 + COUNTIF(BB965:BL965,TRUE) * UserData!$D$40, 0)</f>
        <v>28.541743903299206</v>
      </c>
    </row>
    <row r="966" spans="1:66" x14ac:dyDescent="0.25">
      <c r="A966">
        <v>1048</v>
      </c>
      <c r="B966" s="3">
        <v>2</v>
      </c>
      <c r="C966" s="28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OR(AND(B966=1,UserData!$D$4=1), AND(B966=2,UserData!$D$5=1), AND(B966=3,UserData!$D$6=1), UserData!$D$4=-1)</f>
        <v>1</v>
      </c>
      <c r="AK966">
        <f>IF(UserData!$D$2 &lt;&gt; -1, 1 -MIN(1, ABS(C966 - (UserData!$D$2+UserData!$D$3) / 2) / ABS(UserData!$D$2- (UserData!$D$2+UserData!$D$3) / 2 )), 1)</f>
        <v>0.42573731232929313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OR(AH966&lt;=UserData!$D$13, UserData!$D$13=-1)</f>
        <v>1</v>
      </c>
      <c r="AS966" t="b">
        <f>AND(AQ966=TRUE,OR(I966=UserData!$D$15, UserData!$D$15=-1, UserData!$D$15=1))</f>
        <v>1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1</v>
      </c>
      <c r="AZ966" t="b">
        <f>OR(Q966&lt;&gt;UserData!$D$24,UserData!$D$24=-1,UserData!$D$24=0)</f>
        <v>1</v>
      </c>
      <c r="BA966" s="12" t="b">
        <f>OR(R966=UserData!$D$23,UserData!$D$23=-1)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IF(AK966&gt;0, AJ966 * UserData!$D$35/2 + AK966 * UserData!$D$35/2 + COUNTIF(AL966:AO966,TRUE)/4 * UserData!$D$36 + COUNTIF(AP966:AS966,TRUE)/4 * UserData!$D$37 + COUNTIF(AT966:AW966,TRUE)/4 * UserData!$D$38 + COUNTIF(AX966:BA966,TRUE)/4 * UserData!$D$39 + COUNTIF(BB966:BL966,TRUE) * UserData!$D$40, 0)</f>
        <v>27.31434328082323</v>
      </c>
    </row>
    <row r="967" spans="1:66" x14ac:dyDescent="0.25">
      <c r="A967">
        <v>1059</v>
      </c>
      <c r="B967" s="3">
        <v>2</v>
      </c>
      <c r="C967" s="28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OR(AND(B967=1,UserData!$D$4=1), AND(B967=2,UserData!$D$5=1), AND(B967=3,UserData!$D$6=1), UserData!$D$4=-1)</f>
        <v>1</v>
      </c>
      <c r="AK967">
        <f>IF(UserData!$D$2 &lt;&gt; -1, 1 -MIN(1, ABS(C967 - (UserData!$D$2+UserData!$D$3) / 2) / ABS(UserData!$D$2- (UserData!$D$2+UserData!$D$3) / 2 )), 1)</f>
        <v>0.42573731232929313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OR(AH967&lt;=UserData!$D$13, UserData!$D$13=-1)</f>
        <v>1</v>
      </c>
      <c r="AS967" t="b">
        <f>AND(AQ967=TRUE,OR(I967=UserData!$D$15, UserData!$D$15=-1, UserData!$D$15=1))</f>
        <v>1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1</v>
      </c>
      <c r="AZ967" t="b">
        <f>OR(Q967&lt;&gt;UserData!$D$24,UserData!$D$24=-1,UserData!$D$24=0)</f>
        <v>1</v>
      </c>
      <c r="BA967" s="12" t="b">
        <f>OR(R967=UserData!$D$23,UserData!$D$23=-1)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IF(AK967&gt;0, AJ967 * UserData!$D$35/2 + AK967 * UserData!$D$35/2 + COUNTIF(AL967:AO967,TRUE)/4 * UserData!$D$36 + COUNTIF(AP967:AS967,TRUE)/4 * UserData!$D$37 + COUNTIF(AT967:AW967,TRUE)/4 * UserData!$D$38 + COUNTIF(AX967:BA967,TRUE)/4 * UserData!$D$39 + COUNTIF(BB967:BL967,TRUE) * UserData!$D$40, 0)</f>
        <v>27.31434328082323</v>
      </c>
    </row>
    <row r="968" spans="1:66" x14ac:dyDescent="0.25">
      <c r="A968">
        <v>1068</v>
      </c>
      <c r="B968" s="3">
        <v>2</v>
      </c>
      <c r="C968" s="28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OR(AND(B968=1,UserData!$D$4=1), AND(B968=2,UserData!$D$5=1), AND(B968=3,UserData!$D$6=1), UserData!$D$4=-1)</f>
        <v>1</v>
      </c>
      <c r="AK968">
        <f>IF(UserData!$D$2 &lt;&gt; -1, 1 -MIN(1, ABS(C968 - (UserData!$D$2+UserData!$D$3) / 2) / ABS(UserData!$D$2- (UserData!$D$2+UserData!$D$3) / 2 )), 1)</f>
        <v>0.42573731232929313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OR(AH968&lt;=UserData!$D$13, UserData!$D$13=-1)</f>
        <v>1</v>
      </c>
      <c r="AS968" t="b">
        <f>AND(AQ968=TRUE,OR(I968=UserData!$D$15, UserData!$D$15=-1, UserData!$D$15=1))</f>
        <v>1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1</v>
      </c>
      <c r="AZ968" t="b">
        <f>OR(Q968&lt;&gt;UserData!$D$24,UserData!$D$24=-1,UserData!$D$24=0)</f>
        <v>1</v>
      </c>
      <c r="BA968" s="12" t="b">
        <f>OR(R968=UserData!$D$23,UserData!$D$23=-1)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IF(AK968&gt;0, AJ968 * UserData!$D$35/2 + AK968 * UserData!$D$35/2 + COUNTIF(AL968:AO968,TRUE)/4 * UserData!$D$36 + COUNTIF(AP968:AS968,TRUE)/4 * UserData!$D$37 + COUNTIF(AT968:AW968,TRUE)/4 * UserData!$D$38 + COUNTIF(AX968:BA968,TRUE)/4 * UserData!$D$39 + COUNTIF(BB968:BL968,TRUE) * UserData!$D$40, 0)</f>
        <v>27.31434328082323</v>
      </c>
    </row>
    <row r="969" spans="1:66" x14ac:dyDescent="0.25">
      <c r="A969">
        <v>1072</v>
      </c>
      <c r="B969" s="3">
        <v>2</v>
      </c>
      <c r="C969" s="28">
        <v>111956.2840980136</v>
      </c>
      <c r="D969">
        <v>62</v>
      </c>
      <c r="E969">
        <v>29</v>
      </c>
      <c r="F969">
        <v>9</v>
      </c>
      <c r="G969">
        <v>16.632798999999999</v>
      </c>
      <c r="H969">
        <v>20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12</v>
      </c>
      <c r="P969">
        <v>4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24</v>
      </c>
      <c r="AF969">
        <v>75</v>
      </c>
      <c r="AG969">
        <v>23</v>
      </c>
      <c r="AH969">
        <v>6.3</v>
      </c>
      <c r="AJ969" t="b">
        <f>OR(AND(B969=1,UserData!$D$4=1), AND(B969=2,UserData!$D$5=1), AND(B969=3,UserData!$D$6=1), UserData!$D$4=-1)</f>
        <v>1</v>
      </c>
      <c r="AK969">
        <f>IF(UserData!$D$2 &lt;&gt; -1, 1 -MIN(1, ABS(C969 - (UserData!$D$2+UserData!$D$3) / 2) / ABS(UserData!$D$2- (UserData!$D$2+UserData!$D$3) / 2 )), 1)</f>
        <v>0.42573731232929313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OR(AH969&lt;=UserData!$D$13, UserData!$D$13=-1)</f>
        <v>1</v>
      </c>
      <c r="AS969" t="b">
        <f>AND(AQ969=TRUE,OR(I969=UserData!$D$15, UserData!$D$15=-1, UserData!$D$15=1))</f>
        <v>1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1</v>
      </c>
      <c r="AZ969" t="b">
        <f>OR(Q969&lt;&gt;UserData!$D$24,UserData!$D$24=-1,UserData!$D$24=0)</f>
        <v>1</v>
      </c>
      <c r="BA969" s="12" t="b">
        <f>OR(R969=UserData!$D$23,UserData!$D$23=-1)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IF(AK969&gt;0, AJ969 * UserData!$D$35/2 + AK969 * UserData!$D$35/2 + COUNTIF(AL969:AO969,TRUE)/4 * UserData!$D$36 + COUNTIF(AP969:AS969,TRUE)/4 * UserData!$D$37 + COUNTIF(AT969:AW969,TRUE)/4 * UserData!$D$38 + COUNTIF(AX969:BA969,TRUE)/4 * UserData!$D$39 + COUNTIF(BB969:BL969,TRUE) * UserData!$D$40, 0)</f>
        <v>27.31434328082323</v>
      </c>
    </row>
    <row r="970" spans="1:66" x14ac:dyDescent="0.25">
      <c r="A970">
        <v>1157</v>
      </c>
      <c r="B970" s="3">
        <v>2</v>
      </c>
      <c r="C970" s="28">
        <v>112585.25368230244</v>
      </c>
      <c r="D970">
        <v>56</v>
      </c>
      <c r="E970">
        <v>30</v>
      </c>
      <c r="F970">
        <v>9</v>
      </c>
      <c r="G970">
        <v>8.7776219999999991</v>
      </c>
      <c r="H970">
        <v>15</v>
      </c>
      <c r="I970">
        <v>1</v>
      </c>
      <c r="J970">
        <v>0</v>
      </c>
      <c r="K970">
        <v>1</v>
      </c>
      <c r="L970">
        <v>1</v>
      </c>
      <c r="M970">
        <v>1</v>
      </c>
      <c r="N970">
        <v>0</v>
      </c>
      <c r="O970">
        <v>12</v>
      </c>
      <c r="P970">
        <v>7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5</v>
      </c>
      <c r="AD970">
        <v>0</v>
      </c>
      <c r="AE970">
        <v>17</v>
      </c>
      <c r="AF970">
        <v>84</v>
      </c>
      <c r="AG970">
        <v>24</v>
      </c>
      <c r="AH970">
        <v>6.2</v>
      </c>
      <c r="AJ970" t="b">
        <f>OR(AND(B970=1,UserData!$D$4=1), AND(B970=2,UserData!$D$5=1), AND(B970=3,UserData!$D$6=1), UserData!$D$4=-1)</f>
        <v>1</v>
      </c>
      <c r="AK970">
        <f>IF(UserData!$D$2 &lt;&gt; -1, 1 -MIN(1, ABS(C970 - (UserData!$D$2+UserData!$D$3) / 2) / ABS(UserData!$D$2- (UserData!$D$2+UserData!$D$3) / 2 )), 1)</f>
        <v>0.42900465284673639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1</v>
      </c>
      <c r="AQ970" t="b">
        <f>OR(H970&lt;=UserData!$D$14, UserData!$D$14=-1)</f>
        <v>1</v>
      </c>
      <c r="AR970" t="b">
        <f>OR(AH970&lt;=UserData!$D$13, UserData!$D$13=-1)</f>
        <v>1</v>
      </c>
      <c r="AS970" t="b">
        <f>AND(AQ970=TRUE,OR(I970=UserData!$D$15, UserData!$D$15=-1, UserData!$D$15=1))</f>
        <v>1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1</v>
      </c>
      <c r="AZ970" t="b">
        <f>OR(Q970&lt;&gt;UserData!$D$24,UserData!$D$24=-1,UserData!$D$24=0)</f>
        <v>1</v>
      </c>
      <c r="BA970" s="12" t="b">
        <f>OR(R970=UserData!$D$23,UserData!$D$23=-1)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IF(AK970&gt;0, AJ970 * UserData!$D$35/2 + AK970 * UserData!$D$35/2 + COUNTIF(AL970:AO970,TRUE)/4 * UserData!$D$36 + COUNTIF(AP970:AS970,TRUE)/4 * UserData!$D$37 + COUNTIF(AT970:AW970,TRUE)/4 * UserData!$D$38 + COUNTIF(AX970:BA970,TRUE)/4 * UserData!$D$39 + COUNTIF(BB970:BL970,TRUE) * UserData!$D$40, 0)</f>
        <v>28.572511632116843</v>
      </c>
    </row>
    <row r="971" spans="1:66" x14ac:dyDescent="0.25">
      <c r="A971">
        <v>1167</v>
      </c>
      <c r="B971" s="3">
        <v>2</v>
      </c>
      <c r="C971" s="28">
        <v>112585.25368230244</v>
      </c>
      <c r="D971">
        <v>56</v>
      </c>
      <c r="E971">
        <v>30</v>
      </c>
      <c r="F971">
        <v>9</v>
      </c>
      <c r="G971">
        <v>8.7776219999999991</v>
      </c>
      <c r="H971">
        <v>15</v>
      </c>
      <c r="I971">
        <v>1</v>
      </c>
      <c r="J971">
        <v>0</v>
      </c>
      <c r="K971">
        <v>1</v>
      </c>
      <c r="L971">
        <v>1</v>
      </c>
      <c r="M971">
        <v>1</v>
      </c>
      <c r="N971">
        <v>0</v>
      </c>
      <c r="O971">
        <v>12</v>
      </c>
      <c r="P971">
        <v>7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0</v>
      </c>
      <c r="AE971">
        <v>17</v>
      </c>
      <c r="AF971">
        <v>84</v>
      </c>
      <c r="AG971">
        <v>24</v>
      </c>
      <c r="AH971">
        <v>6.2</v>
      </c>
      <c r="AJ971" t="b">
        <f>OR(AND(B971=1,UserData!$D$4=1), AND(B971=2,UserData!$D$5=1), AND(B971=3,UserData!$D$6=1), UserData!$D$4=-1)</f>
        <v>1</v>
      </c>
      <c r="AK971">
        <f>IF(UserData!$D$2 &lt;&gt; -1, 1 -MIN(1, ABS(C971 - (UserData!$D$2+UserData!$D$3) / 2) / ABS(UserData!$D$2- (UserData!$D$2+UserData!$D$3) / 2 )), 1)</f>
        <v>0.42900465284673639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1</v>
      </c>
      <c r="AQ971" t="b">
        <f>OR(H971&lt;=UserData!$D$14, UserData!$D$14=-1)</f>
        <v>1</v>
      </c>
      <c r="AR971" t="b">
        <f>OR(AH971&lt;=UserData!$D$13, UserData!$D$13=-1)</f>
        <v>1</v>
      </c>
      <c r="AS971" t="b">
        <f>AND(AQ971=TRUE,OR(I971=UserData!$D$15, UserData!$D$15=-1, UserData!$D$15=1))</f>
        <v>1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1</v>
      </c>
      <c r="AZ971" t="b">
        <f>OR(Q971&lt;&gt;UserData!$D$24,UserData!$D$24=-1,UserData!$D$24=0)</f>
        <v>1</v>
      </c>
      <c r="BA971" s="12" t="b">
        <f>OR(R971=UserData!$D$23,UserData!$D$23=-1)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IF(AK971&gt;0, AJ971 * UserData!$D$35/2 + AK971 * UserData!$D$35/2 + COUNTIF(AL971:AO971,TRUE)/4 * UserData!$D$36 + COUNTIF(AP971:AS971,TRUE)/4 * UserData!$D$37 + COUNTIF(AT971:AW971,TRUE)/4 * UserData!$D$38 + COUNTIF(AX971:BA971,TRUE)/4 * UserData!$D$39 + COUNTIF(BB971:BL971,TRUE) * UserData!$D$40, 0)</f>
        <v>28.572511632116843</v>
      </c>
    </row>
    <row r="972" spans="1:66" x14ac:dyDescent="0.25">
      <c r="A972">
        <v>144</v>
      </c>
      <c r="B972" s="3">
        <v>2</v>
      </c>
      <c r="C972" s="28">
        <v>115730.60477941408</v>
      </c>
      <c r="D972">
        <v>48</v>
      </c>
      <c r="E972">
        <v>28</v>
      </c>
      <c r="F972">
        <v>7</v>
      </c>
      <c r="G972">
        <v>2.561779</v>
      </c>
      <c r="H972">
        <v>12</v>
      </c>
      <c r="I972">
        <v>1</v>
      </c>
      <c r="J972">
        <v>0</v>
      </c>
      <c r="K972">
        <v>1</v>
      </c>
      <c r="L972">
        <v>1</v>
      </c>
      <c r="M972">
        <v>0</v>
      </c>
      <c r="N972">
        <v>0</v>
      </c>
      <c r="O972">
        <v>4</v>
      </c>
      <c r="P972">
        <v>4</v>
      </c>
      <c r="Q972">
        <v>0</v>
      </c>
      <c r="R972">
        <v>1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0</v>
      </c>
      <c r="AE972">
        <v>13</v>
      </c>
      <c r="AF972">
        <v>9</v>
      </c>
      <c r="AG972">
        <v>17</v>
      </c>
      <c r="AH972">
        <v>7.4</v>
      </c>
      <c r="AJ972" t="b">
        <f>OR(AND(B972=1,UserData!$D$4=1), AND(B972=2,UserData!$D$5=1), AND(B972=3,UserData!$D$6=1), UserData!$D$4=-1)</f>
        <v>1</v>
      </c>
      <c r="AK972">
        <f>IF(UserData!$D$2 &lt;&gt; -1, 1 -MIN(1, ABS(C972 - (UserData!$D$2+UserData!$D$3) / 2) / ABS(UserData!$D$2- (UserData!$D$2+UserData!$D$3) / 2 )), 1)</f>
        <v>0.44534396930636599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1</v>
      </c>
      <c r="AQ972" t="b">
        <f>OR(H972&lt;=UserData!$D$14, UserData!$D$14=-1)</f>
        <v>1</v>
      </c>
      <c r="AR972" t="b">
        <f>OR(AH972&lt;=UserData!$D$13, UserData!$D$13=-1)</f>
        <v>1</v>
      </c>
      <c r="AS972" t="b">
        <f>AND(AQ972=TRUE,OR(I972=UserData!$D$15, UserData!$D$15=-1, UserData!$D$15=1))</f>
        <v>1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1</v>
      </c>
      <c r="AY972" t="b">
        <f>AND(OR(P972&gt;=UserData!$D$21, UserData!$D$21=-1), OR(P972&lt;UserData!$D$22, UserData!$D$22=-1))</f>
        <v>1</v>
      </c>
      <c r="AZ972" t="b">
        <f>OR(Q972&lt;&gt;UserData!$D$24,UserData!$D$24=-1,UserData!$D$24=0)</f>
        <v>1</v>
      </c>
      <c r="BA972" s="12" t="b">
        <f>OR(R972=UserData!$D$23,UserData!$D$23=-1)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IF(AK972&gt;0, AJ972 * UserData!$D$35/2 + AK972 * UserData!$D$35/2 + COUNTIF(AL972:AO972,TRUE)/4 * UserData!$D$36 + COUNTIF(AP972:AS972,TRUE)/4 * UserData!$D$37 + COUNTIF(AT972:AW972,TRUE)/4 * UserData!$D$38 + COUNTIF(AX972:BA972,TRUE)/4 * UserData!$D$39 + COUNTIF(BB972:BL972,TRUE) * UserData!$D$40, 0)</f>
        <v>28.613359923265914</v>
      </c>
    </row>
    <row r="973" spans="1:66" x14ac:dyDescent="0.25">
      <c r="A973">
        <v>273</v>
      </c>
      <c r="B973" s="3">
        <v>2</v>
      </c>
      <c r="C973" s="28">
        <v>116451.20265274214</v>
      </c>
      <c r="D973">
        <v>65</v>
      </c>
      <c r="E973">
        <v>41</v>
      </c>
      <c r="F973">
        <v>10</v>
      </c>
      <c r="G973">
        <v>10.732810000000001</v>
      </c>
      <c r="H973">
        <v>15</v>
      </c>
      <c r="I973">
        <v>1</v>
      </c>
      <c r="J973">
        <v>1</v>
      </c>
      <c r="K973">
        <v>0</v>
      </c>
      <c r="L973">
        <v>1</v>
      </c>
      <c r="M973">
        <v>1</v>
      </c>
      <c r="N973">
        <v>0</v>
      </c>
      <c r="O973">
        <v>5</v>
      </c>
      <c r="P973">
        <v>3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0</v>
      </c>
      <c r="AE973">
        <v>14</v>
      </c>
      <c r="AF973">
        <v>18</v>
      </c>
      <c r="AG973">
        <v>28</v>
      </c>
      <c r="AH973">
        <v>5.5</v>
      </c>
      <c r="AJ973" t="b">
        <f>OR(AND(B973=1,UserData!$D$4=1), AND(B973=2,UserData!$D$5=1), AND(B973=3,UserData!$D$6=1), UserData!$D$4=-1)</f>
        <v>1</v>
      </c>
      <c r="AK973">
        <f>IF(UserData!$D$2 &lt;&gt; -1, 1 -MIN(1, ABS(C973 - (UserData!$D$2+UserData!$D$3) / 2) / ABS(UserData!$D$2- (UserData!$D$2+UserData!$D$3) / 2 )), 1)</f>
        <v>0.44908729599039043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OR(AH973&lt;=UserData!$D$13, UserData!$D$13=-1)</f>
        <v>1</v>
      </c>
      <c r="AS973" t="b">
        <f>AND(AQ973=TRUE,OR(I973=UserData!$D$15, UserData!$D$15=-1, UserData!$D$15=1))</f>
        <v>1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1</v>
      </c>
      <c r="AY973" t="b">
        <f>AND(OR(P973&gt;=UserData!$D$21, UserData!$D$21=-1), OR(P973&lt;UserData!$D$22, UserData!$D$22=-1))</f>
        <v>1</v>
      </c>
      <c r="AZ973" t="b">
        <f>OR(Q973&lt;&gt;UserData!$D$24,UserData!$D$24=-1,UserData!$D$24=0)</f>
        <v>1</v>
      </c>
      <c r="BA973" s="12" t="b">
        <f>OR(R973=UserData!$D$23,UserData!$D$23=-1)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IF(AK973&gt;0, AJ973 * UserData!$D$35/2 + AK973 * UserData!$D$35/2 + COUNTIF(AL973:AO973,TRUE)/4 * UserData!$D$36 + COUNTIF(AP973:AS973,TRUE)/4 * UserData!$D$37 + COUNTIF(AT973:AW973,TRUE)/4 * UserData!$D$38 + COUNTIF(AX973:BA973,TRUE)/4 * UserData!$D$39 + COUNTIF(BB973:BL973,TRUE) * UserData!$D$40, 0)</f>
        <v>27.372718239975974</v>
      </c>
    </row>
    <row r="974" spans="1:66" x14ac:dyDescent="0.25">
      <c r="A974">
        <v>1160</v>
      </c>
      <c r="B974" s="3">
        <v>2</v>
      </c>
      <c r="C974" s="28">
        <v>119504.27133244691</v>
      </c>
      <c r="D974">
        <v>54</v>
      </c>
      <c r="E974">
        <v>31</v>
      </c>
      <c r="F974">
        <v>8</v>
      </c>
      <c r="G974">
        <v>8.5502450000000003</v>
      </c>
      <c r="H974">
        <v>18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6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1</v>
      </c>
      <c r="AE974">
        <v>15</v>
      </c>
      <c r="AF974">
        <v>84</v>
      </c>
      <c r="AG974">
        <v>24</v>
      </c>
      <c r="AH974">
        <v>6.2</v>
      </c>
      <c r="AJ974" t="b">
        <f>OR(AND(B974=1,UserData!$D$4=1), AND(B974=2,UserData!$D$5=1), AND(B974=3,UserData!$D$6=1), UserData!$D$4=-1)</f>
        <v>1</v>
      </c>
      <c r="AK974">
        <f>IF(UserData!$D$2 &lt;&gt; -1, 1 -MIN(1, ABS(C974 - (UserData!$D$2+UserData!$D$3) / 2) / ABS(UserData!$D$2- (UserData!$D$2+UserData!$D$3) / 2 )), 1)</f>
        <v>0.46494722824930079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OR(AH974&lt;=UserData!$D$13, UserData!$D$13=-1)</f>
        <v>1</v>
      </c>
      <c r="AS974" t="b">
        <f>AND(AQ974=TRUE,OR(I974=UserData!$D$15, UserData!$D$15=-1, UserData!$D$15=1))</f>
        <v>1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1</v>
      </c>
      <c r="AZ974" t="b">
        <f>OR(Q974&lt;&gt;UserData!$D$24,UserData!$D$24=-1,UserData!$D$24=0)</f>
        <v>1</v>
      </c>
      <c r="BA974" s="12" t="b">
        <f>OR(R974=UserData!$D$23,UserData!$D$23=-1)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IF(AK974&gt;0, AJ974 * UserData!$D$35/2 + AK974 * UserData!$D$35/2 + COUNTIF(AL974:AO974,TRUE)/4 * UserData!$D$36 + COUNTIF(AP974:AS974,TRUE)/4 * UserData!$D$37 + COUNTIF(AT974:AW974,TRUE)/4 * UserData!$D$38 + COUNTIF(AX974:BA974,TRUE)/4 * UserData!$D$39 + COUNTIF(BB974:BL974,TRUE) * UserData!$D$40, 0)</f>
        <v>28.662368070623252</v>
      </c>
    </row>
    <row r="975" spans="1:66" x14ac:dyDescent="0.25">
      <c r="A975">
        <v>251</v>
      </c>
      <c r="B975" s="3">
        <v>2</v>
      </c>
      <c r="C975" s="28">
        <v>120761.98407197425</v>
      </c>
      <c r="D975">
        <v>58</v>
      </c>
      <c r="E975">
        <v>36</v>
      </c>
      <c r="F975">
        <v>12</v>
      </c>
      <c r="G975">
        <v>11.233739999999999</v>
      </c>
      <c r="H975">
        <v>3</v>
      </c>
      <c r="I975">
        <v>1</v>
      </c>
      <c r="J975">
        <v>0</v>
      </c>
      <c r="K975">
        <v>1</v>
      </c>
      <c r="L975">
        <v>0</v>
      </c>
      <c r="M975">
        <v>1</v>
      </c>
      <c r="N975">
        <v>0</v>
      </c>
      <c r="O975">
        <v>5</v>
      </c>
      <c r="P975">
        <v>2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10</v>
      </c>
      <c r="AF975">
        <v>16</v>
      </c>
      <c r="AG975">
        <v>37</v>
      </c>
      <c r="AH975">
        <v>10</v>
      </c>
      <c r="AJ975" t="b">
        <f>OR(AND(B975=1,UserData!$D$4=1), AND(B975=2,UserData!$D$5=1), AND(B975=3,UserData!$D$6=1), UserData!$D$4=-1)</f>
        <v>1</v>
      </c>
      <c r="AK975">
        <f>IF(UserData!$D$2 &lt;&gt; -1, 1 -MIN(1, ABS(C975 - (UserData!$D$2+UserData!$D$3) / 2) / ABS(UserData!$D$2- (UserData!$D$2+UserData!$D$3) / 2 )), 1)</f>
        <v>0.47148073304160087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1</v>
      </c>
      <c r="AS975" t="b">
        <f>AND(AQ975=TRUE,OR(I975=UserData!$D$15, UserData!$D$15=-1, UserData!$D$15=1))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1</v>
      </c>
      <c r="AW975" t="b">
        <f>OR(N975=UserData!$D$16, UserData!$D$16=-1)</f>
        <v>1</v>
      </c>
      <c r="AX975" t="b">
        <f>OR(O975&gt;=UserData!$D$20, UserData!$D$20=-1)</f>
        <v>1</v>
      </c>
      <c r="AY975" t="b">
        <f>AND(OR(P975&gt;=UserData!$D$21, UserData!$D$21=-1), OR(P975&lt;UserData!$D$22, UserData!$D$22=-1))</f>
        <v>1</v>
      </c>
      <c r="AZ975" t="b">
        <f>OR(Q975&lt;&gt;UserData!$D$24,UserData!$D$24=-1,UserData!$D$24=0)</f>
        <v>1</v>
      </c>
      <c r="BA975" s="12" t="b">
        <f>OR(R975=UserData!$D$23,UserData!$D$23=-1)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IF(AK975&gt;0, AJ975 * UserData!$D$35/2 + AK975 * UserData!$D$35/2 + COUNTIF(AL975:AO975,TRUE)/4 * UserData!$D$36 + COUNTIF(AP975:AS975,TRUE)/4 * UserData!$D$37 + COUNTIF(AT975:AW975,TRUE)/4 * UserData!$D$38 + COUNTIF(AX975:BA975,TRUE)/4 * UserData!$D$39 + COUNTIF(BB975:BL975,TRUE) * UserData!$D$40, 0)</f>
        <v>27.428701832604002</v>
      </c>
    </row>
    <row r="976" spans="1:66" x14ac:dyDescent="0.25">
      <c r="A976">
        <v>257</v>
      </c>
      <c r="B976" s="3">
        <v>2</v>
      </c>
      <c r="C976" s="28">
        <v>120761.98407197425</v>
      </c>
      <c r="D976">
        <v>58</v>
      </c>
      <c r="E976">
        <v>36</v>
      </c>
      <c r="F976">
        <v>12</v>
      </c>
      <c r="G976">
        <v>11.233739999999999</v>
      </c>
      <c r="H976">
        <v>3</v>
      </c>
      <c r="I976">
        <v>1</v>
      </c>
      <c r="J976">
        <v>0</v>
      </c>
      <c r="K976">
        <v>1</v>
      </c>
      <c r="L976">
        <v>0</v>
      </c>
      <c r="M976">
        <v>1</v>
      </c>
      <c r="N976">
        <v>0</v>
      </c>
      <c r="O976">
        <v>5</v>
      </c>
      <c r="P976">
        <v>2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0</v>
      </c>
      <c r="AE976">
        <v>10</v>
      </c>
      <c r="AF976">
        <v>16</v>
      </c>
      <c r="AG976">
        <v>37</v>
      </c>
      <c r="AH976">
        <v>10</v>
      </c>
      <c r="AJ976" t="b">
        <f>OR(AND(B976=1,UserData!$D$4=1), AND(B976=2,UserData!$D$5=1), AND(B976=3,UserData!$D$6=1), UserData!$D$4=-1)</f>
        <v>1</v>
      </c>
      <c r="AK976">
        <f>IF(UserData!$D$2 &lt;&gt; -1, 1 -MIN(1, ABS(C976 - (UserData!$D$2+UserData!$D$3) / 2) / ABS(UserData!$D$2- (UserData!$D$2+UserData!$D$3) / 2 )), 1)</f>
        <v>0.47148073304160087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1</v>
      </c>
      <c r="AS976" t="b">
        <f>AND(AQ976=TRUE,OR(I976=UserData!$D$15, UserData!$D$15=-1, UserData!$D$15=1))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1</v>
      </c>
      <c r="AW976" t="b">
        <f>OR(N976=UserData!$D$16, UserData!$D$16=-1)</f>
        <v>1</v>
      </c>
      <c r="AX976" t="b">
        <f>OR(O976&gt;=UserData!$D$20, UserData!$D$20=-1)</f>
        <v>1</v>
      </c>
      <c r="AY976" t="b">
        <f>AND(OR(P976&gt;=UserData!$D$21, UserData!$D$21=-1), OR(P976&lt;UserData!$D$22, UserData!$D$22=-1))</f>
        <v>1</v>
      </c>
      <c r="AZ976" t="b">
        <f>OR(Q976&lt;&gt;UserData!$D$24,UserData!$D$24=-1,UserData!$D$24=0)</f>
        <v>1</v>
      </c>
      <c r="BA976" s="12" t="b">
        <f>OR(R976=UserData!$D$23,UserData!$D$23=-1)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IF(AK976&gt;0, AJ976 * UserData!$D$35/2 + AK976 * UserData!$D$35/2 + COUNTIF(AL976:AO976,TRUE)/4 * UserData!$D$36 + COUNTIF(AP976:AS976,TRUE)/4 * UserData!$D$37 + COUNTIF(AT976:AW976,TRUE)/4 * UserData!$D$38 + COUNTIF(AX976:BA976,TRUE)/4 * UserData!$D$39 + COUNTIF(BB976:BL976,TRUE) * UserData!$D$40, 0)</f>
        <v>27.428701832604002</v>
      </c>
    </row>
    <row r="977" spans="1:66" x14ac:dyDescent="0.25">
      <c r="A977">
        <v>300</v>
      </c>
      <c r="B977" s="3">
        <v>3</v>
      </c>
      <c r="C977" s="28">
        <v>120762.41177129156</v>
      </c>
      <c r="D977">
        <v>74</v>
      </c>
      <c r="E977">
        <v>45</v>
      </c>
      <c r="F977">
        <v>11</v>
      </c>
      <c r="G977">
        <v>8.4243109999999994</v>
      </c>
      <c r="H977">
        <v>20</v>
      </c>
      <c r="I977">
        <v>1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5</v>
      </c>
      <c r="P977">
        <v>4</v>
      </c>
      <c r="Q977">
        <v>0</v>
      </c>
      <c r="R977">
        <v>0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18</v>
      </c>
      <c r="AF977">
        <v>19</v>
      </c>
      <c r="AG977">
        <v>31</v>
      </c>
      <c r="AH977">
        <v>5.4</v>
      </c>
      <c r="AJ977" t="b">
        <f>OR(AND(B977=1,UserData!$D$4=1), AND(B977=2,UserData!$D$5=1), AND(B977=3,UserData!$D$6=1), UserData!$D$4=-1)</f>
        <v>1</v>
      </c>
      <c r="AK977">
        <f>IF(UserData!$D$2 &lt;&gt; -1, 1 -MIN(1, ABS(C977 - (UserData!$D$2+UserData!$D$3) / 2) / ABS(UserData!$D$2- (UserData!$D$2+UserData!$D$3) / 2 )), 1)</f>
        <v>0.47148295483315272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1</v>
      </c>
      <c r="AQ977" t="b">
        <f>OR(H977&lt;=UserData!$D$14, UserData!$D$14=-1)</f>
        <v>1</v>
      </c>
      <c r="AR977" t="b">
        <f>OR(AH977&lt;=UserData!$D$13, UserData!$D$13=-1)</f>
        <v>1</v>
      </c>
      <c r="AS977" t="b">
        <f>AND(AQ977=TRUE,OR(I977=UserData!$D$15, UserData!$D$15=-1, UserData!$D$15=1))</f>
        <v>1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1</v>
      </c>
      <c r="AW977" t="b">
        <f>OR(N977=UserData!$D$16, UserData!$D$16=-1)</f>
        <v>1</v>
      </c>
      <c r="AX977" t="b">
        <f>OR(O977&gt;=UserData!$D$20, UserData!$D$20=-1)</f>
        <v>1</v>
      </c>
      <c r="AY977" t="b">
        <f>AND(OR(P977&gt;=UserData!$D$21, UserData!$D$21=-1), OR(P977&lt;UserData!$D$22, UserData!$D$22=-1))</f>
        <v>1</v>
      </c>
      <c r="AZ977" t="b">
        <f>OR(Q977&lt;&gt;UserData!$D$24,UserData!$D$24=-1,UserData!$D$24=0)</f>
        <v>1</v>
      </c>
      <c r="BA977" s="12" t="b">
        <f>OR(R977=UserData!$D$23,UserData!$D$23=-1)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IF(AK977&gt;0, AJ977 * UserData!$D$35/2 + AK977 * UserData!$D$35/2 + COUNTIF(AL977:AO977,TRUE)/4 * UserData!$D$36 + COUNTIF(AP977:AS977,TRUE)/4 * UserData!$D$37 + COUNTIF(AT977:AW977,TRUE)/4 * UserData!$D$38 + COUNTIF(AX977:BA977,TRUE)/4 * UserData!$D$39 + COUNTIF(BB977:BL977,TRUE) * UserData!$D$40, 0)</f>
        <v>28.678707387082881</v>
      </c>
    </row>
    <row r="978" spans="1:66" x14ac:dyDescent="0.25">
      <c r="A978">
        <v>617</v>
      </c>
      <c r="B978" s="3">
        <v>2</v>
      </c>
      <c r="C978" s="28">
        <v>120762.46208885833</v>
      </c>
      <c r="D978">
        <v>56</v>
      </c>
      <c r="E978">
        <v>36</v>
      </c>
      <c r="F978">
        <v>10</v>
      </c>
      <c r="G978">
        <v>9.8285300000000007</v>
      </c>
      <c r="H978">
        <v>16</v>
      </c>
      <c r="I978">
        <v>1</v>
      </c>
      <c r="J978">
        <v>1</v>
      </c>
      <c r="K978">
        <v>1</v>
      </c>
      <c r="L978">
        <v>1</v>
      </c>
      <c r="M978">
        <v>1</v>
      </c>
      <c r="N978">
        <v>0</v>
      </c>
      <c r="O978">
        <v>8</v>
      </c>
      <c r="P978">
        <v>6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10</v>
      </c>
      <c r="AF978">
        <v>44</v>
      </c>
      <c r="AG978">
        <v>21</v>
      </c>
      <c r="AH978">
        <v>11</v>
      </c>
      <c r="AJ978" t="b">
        <f>OR(AND(B978=1,UserData!$D$4=1), AND(B978=2,UserData!$D$5=1), AND(B978=3,UserData!$D$6=1), UserData!$D$4=-1)</f>
        <v>1</v>
      </c>
      <c r="AK978">
        <f>IF(UserData!$D$2 &lt;&gt; -1, 1 -MIN(1, ABS(C978 - (UserData!$D$2+UserData!$D$3) / 2) / ABS(UserData!$D$2- (UserData!$D$2+UserData!$D$3) / 2 )), 1)</f>
        <v>0.47148321622039424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1</v>
      </c>
      <c r="AQ978" t="b">
        <f>OR(H978&lt;=UserData!$D$14, UserData!$D$14=-1)</f>
        <v>1</v>
      </c>
      <c r="AR978" t="b">
        <f>OR(AH978&lt;=UserData!$D$13, UserData!$D$13=-1)</f>
        <v>0</v>
      </c>
      <c r="AS978" t="b">
        <f>AND(AQ978=TRUE,OR(I978=UserData!$D$15, UserData!$D$15=-1, UserData!$D$15=1))</f>
        <v>1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1</v>
      </c>
      <c r="AY978" t="b">
        <f>AND(OR(P978&gt;=UserData!$D$21, UserData!$D$21=-1), OR(P978&lt;UserData!$D$22, UserData!$D$22=-1))</f>
        <v>1</v>
      </c>
      <c r="AZ978" t="b">
        <f>OR(Q978&lt;&gt;UserData!$D$24,UserData!$D$24=-1,UserData!$D$24=0)</f>
        <v>1</v>
      </c>
      <c r="BA978" s="12" t="b">
        <f>OR(R978=UserData!$D$23,UserData!$D$23=-1)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IF(AK978&gt;0, AJ978 * UserData!$D$35/2 + AK978 * UserData!$D$35/2 + COUNTIF(AL978:AO978,TRUE)/4 * UserData!$D$36 + COUNTIF(AP978:AS978,TRUE)/4 * UserData!$D$37 + COUNTIF(AT978:AW978,TRUE)/4 * UserData!$D$38 + COUNTIF(AX978:BA978,TRUE)/4 * UserData!$D$39 + COUNTIF(BB978:BL978,TRUE) * UserData!$D$40, 0)</f>
        <v>27.428708040550987</v>
      </c>
    </row>
    <row r="979" spans="1:66" x14ac:dyDescent="0.25">
      <c r="A979">
        <v>620</v>
      </c>
      <c r="B979" s="3">
        <v>2</v>
      </c>
      <c r="C979" s="28">
        <v>120762.46208885833</v>
      </c>
      <c r="D979">
        <v>56</v>
      </c>
      <c r="E979">
        <v>36</v>
      </c>
      <c r="F979">
        <v>10</v>
      </c>
      <c r="G979">
        <v>9.8285300000000007</v>
      </c>
      <c r="H979">
        <v>16</v>
      </c>
      <c r="I979">
        <v>1</v>
      </c>
      <c r="J979">
        <v>1</v>
      </c>
      <c r="K979">
        <v>1</v>
      </c>
      <c r="L979">
        <v>1</v>
      </c>
      <c r="M979">
        <v>1</v>
      </c>
      <c r="N979">
        <v>0</v>
      </c>
      <c r="O979">
        <v>8</v>
      </c>
      <c r="P979">
        <v>6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5</v>
      </c>
      <c r="AD979">
        <v>1</v>
      </c>
      <c r="AE979">
        <v>10</v>
      </c>
      <c r="AF979">
        <v>44</v>
      </c>
      <c r="AG979">
        <v>21</v>
      </c>
      <c r="AH979">
        <v>11</v>
      </c>
      <c r="AJ979" t="b">
        <f>OR(AND(B979=1,UserData!$D$4=1), AND(B979=2,UserData!$D$5=1), AND(B979=3,UserData!$D$6=1), UserData!$D$4=-1)</f>
        <v>1</v>
      </c>
      <c r="AK979">
        <f>IF(UserData!$D$2 &lt;&gt; -1, 1 -MIN(1, ABS(C979 - (UserData!$D$2+UserData!$D$3) / 2) / ABS(UserData!$D$2- (UserData!$D$2+UserData!$D$3) / 2 )), 1)</f>
        <v>0.47148321622039424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OR(AH979&lt;=UserData!$D$13, UserData!$D$13=-1)</f>
        <v>0</v>
      </c>
      <c r="AS979" t="b">
        <f>AND(AQ979=TRUE,OR(I979=UserData!$D$15, UserData!$D$15=-1, UserData!$D$15=1))</f>
        <v>1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1</v>
      </c>
      <c r="AY979" t="b">
        <f>AND(OR(P979&gt;=UserData!$D$21, UserData!$D$21=-1), OR(P979&lt;UserData!$D$22, UserData!$D$22=-1))</f>
        <v>1</v>
      </c>
      <c r="AZ979" t="b">
        <f>OR(Q979&lt;&gt;UserData!$D$24,UserData!$D$24=-1,UserData!$D$24=0)</f>
        <v>1</v>
      </c>
      <c r="BA979" s="12" t="b">
        <f>OR(R979=UserData!$D$23,UserData!$D$23=-1)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IF(AK979&gt;0, AJ979 * UserData!$D$35/2 + AK979 * UserData!$D$35/2 + COUNTIF(AL979:AO979,TRUE)/4 * UserData!$D$36 + COUNTIF(AP979:AS979,TRUE)/4 * UserData!$D$37 + COUNTIF(AT979:AW979,TRUE)/4 * UserData!$D$38 + COUNTIF(AX979:BA979,TRUE)/4 * UserData!$D$39 + COUNTIF(BB979:BL979,TRUE) * UserData!$D$40, 0)</f>
        <v>27.428708040550987</v>
      </c>
    </row>
    <row r="980" spans="1:66" x14ac:dyDescent="0.25">
      <c r="A980">
        <v>621</v>
      </c>
      <c r="B980" s="3">
        <v>2</v>
      </c>
      <c r="C980" s="28">
        <v>120762.46208885833</v>
      </c>
      <c r="D980">
        <v>56</v>
      </c>
      <c r="E980">
        <v>36</v>
      </c>
      <c r="F980">
        <v>10</v>
      </c>
      <c r="G980">
        <v>9.8285300000000007</v>
      </c>
      <c r="H980">
        <v>16</v>
      </c>
      <c r="I980">
        <v>1</v>
      </c>
      <c r="J980">
        <v>1</v>
      </c>
      <c r="K980">
        <v>1</v>
      </c>
      <c r="L980">
        <v>1</v>
      </c>
      <c r="M980">
        <v>1</v>
      </c>
      <c r="N980">
        <v>0</v>
      </c>
      <c r="O980">
        <v>8</v>
      </c>
      <c r="P980">
        <v>6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1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5</v>
      </c>
      <c r="AD980">
        <v>1</v>
      </c>
      <c r="AE980">
        <v>10</v>
      </c>
      <c r="AF980">
        <v>44</v>
      </c>
      <c r="AG980">
        <v>21</v>
      </c>
      <c r="AH980">
        <v>11</v>
      </c>
      <c r="AJ980" t="b">
        <f>OR(AND(B980=1,UserData!$D$4=1), AND(B980=2,UserData!$D$5=1), AND(B980=3,UserData!$D$6=1), UserData!$D$4=-1)</f>
        <v>1</v>
      </c>
      <c r="AK980">
        <f>IF(UserData!$D$2 &lt;&gt; -1, 1 -MIN(1, ABS(C980 - (UserData!$D$2+UserData!$D$3) / 2) / ABS(UserData!$D$2- (UserData!$D$2+UserData!$D$3) / 2 )), 1)</f>
        <v>0.47148321622039424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1</v>
      </c>
      <c r="AQ980" t="b">
        <f>OR(H980&lt;=UserData!$D$14, UserData!$D$14=-1)</f>
        <v>1</v>
      </c>
      <c r="AR980" t="b">
        <f>OR(AH980&lt;=UserData!$D$13, UserData!$D$13=-1)</f>
        <v>0</v>
      </c>
      <c r="AS980" t="b">
        <f>AND(AQ980=TRUE,OR(I980=UserData!$D$15, UserData!$D$15=-1, UserData!$D$15=1))</f>
        <v>1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1</v>
      </c>
      <c r="AY980" t="b">
        <f>AND(OR(P980&gt;=UserData!$D$21, UserData!$D$21=-1), OR(P980&lt;UserData!$D$22, UserData!$D$22=-1))</f>
        <v>1</v>
      </c>
      <c r="AZ980" t="b">
        <f>OR(Q980&lt;&gt;UserData!$D$24,UserData!$D$24=-1,UserData!$D$24=0)</f>
        <v>1</v>
      </c>
      <c r="BA980" s="12" t="b">
        <f>OR(R980=UserData!$D$23,UserData!$D$23=-1)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IF(AK980&gt;0, AJ980 * UserData!$D$35/2 + AK980 * UserData!$D$35/2 + COUNTIF(AL980:AO980,TRUE)/4 * UserData!$D$36 + COUNTIF(AP980:AS980,TRUE)/4 * UserData!$D$37 + COUNTIF(AT980:AW980,TRUE)/4 * UserData!$D$38 + COUNTIF(AX980:BA980,TRUE)/4 * UserData!$D$39 + COUNTIF(BB980:BL980,TRUE) * UserData!$D$40, 0)</f>
        <v>27.428708040550987</v>
      </c>
    </row>
    <row r="981" spans="1:66" x14ac:dyDescent="0.25">
      <c r="A981">
        <v>622</v>
      </c>
      <c r="B981" s="3">
        <v>2</v>
      </c>
      <c r="C981" s="28">
        <v>120762.46208885833</v>
      </c>
      <c r="D981">
        <v>56</v>
      </c>
      <c r="E981">
        <v>36</v>
      </c>
      <c r="F981">
        <v>10</v>
      </c>
      <c r="G981">
        <v>9.8285300000000007</v>
      </c>
      <c r="H981">
        <v>16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8</v>
      </c>
      <c r="P981">
        <v>6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5</v>
      </c>
      <c r="AD981">
        <v>1</v>
      </c>
      <c r="AE981">
        <v>10</v>
      </c>
      <c r="AF981">
        <v>44</v>
      </c>
      <c r="AG981">
        <v>21</v>
      </c>
      <c r="AH981">
        <v>11</v>
      </c>
      <c r="AJ981" t="b">
        <f>OR(AND(B981=1,UserData!$D$4=1), AND(B981=2,UserData!$D$5=1), AND(B981=3,UserData!$D$6=1), UserData!$D$4=-1)</f>
        <v>1</v>
      </c>
      <c r="AK981">
        <f>IF(UserData!$D$2 &lt;&gt; -1, 1 -MIN(1, ABS(C981 - (UserData!$D$2+UserData!$D$3) / 2) / ABS(UserData!$D$2- (UserData!$D$2+UserData!$D$3) / 2 )), 1)</f>
        <v>0.47148321622039424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1</v>
      </c>
      <c r="AQ981" t="b">
        <f>OR(H981&lt;=UserData!$D$14, UserData!$D$14=-1)</f>
        <v>1</v>
      </c>
      <c r="AR981" t="b">
        <f>OR(AH981&lt;=UserData!$D$13, UserData!$D$13=-1)</f>
        <v>0</v>
      </c>
      <c r="AS981" t="b">
        <f>AND(AQ981=TRUE,OR(I981=UserData!$D$15, UserData!$D$15=-1, UserData!$D$15=1))</f>
        <v>1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1</v>
      </c>
      <c r="AY981" t="b">
        <f>AND(OR(P981&gt;=UserData!$D$21, UserData!$D$21=-1), OR(P981&lt;UserData!$D$22, UserData!$D$22=-1))</f>
        <v>1</v>
      </c>
      <c r="AZ981" t="b">
        <f>OR(Q981&lt;&gt;UserData!$D$24,UserData!$D$24=-1,UserData!$D$24=0)</f>
        <v>1</v>
      </c>
      <c r="BA981" s="12" t="b">
        <f>OR(R981=UserData!$D$23,UserData!$D$23=-1)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IF(AK981&gt;0, AJ981 * UserData!$D$35/2 + AK981 * UserData!$D$35/2 + COUNTIF(AL981:AO981,TRUE)/4 * UserData!$D$36 + COUNTIF(AP981:AS981,TRUE)/4 * UserData!$D$37 + COUNTIF(AT981:AW981,TRUE)/4 * UserData!$D$38 + COUNTIF(AX981:BA981,TRUE)/4 * UserData!$D$39 + COUNTIF(BB981:BL981,TRUE) * UserData!$D$40, 0)</f>
        <v>27.428708040550987</v>
      </c>
    </row>
    <row r="982" spans="1:66" x14ac:dyDescent="0.25">
      <c r="A982">
        <v>624</v>
      </c>
      <c r="B982" s="3">
        <v>2</v>
      </c>
      <c r="C982" s="28">
        <v>120762.46208885833</v>
      </c>
      <c r="D982">
        <v>56</v>
      </c>
      <c r="E982">
        <v>36</v>
      </c>
      <c r="F982">
        <v>10</v>
      </c>
      <c r="G982">
        <v>9.8285300000000007</v>
      </c>
      <c r="H982">
        <v>16</v>
      </c>
      <c r="I982">
        <v>1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8</v>
      </c>
      <c r="P982">
        <v>6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5</v>
      </c>
      <c r="AD982">
        <v>1</v>
      </c>
      <c r="AE982">
        <v>10</v>
      </c>
      <c r="AF982">
        <v>44</v>
      </c>
      <c r="AG982">
        <v>21</v>
      </c>
      <c r="AH982">
        <v>11</v>
      </c>
      <c r="AJ982" t="b">
        <f>OR(AND(B982=1,UserData!$D$4=1), AND(B982=2,UserData!$D$5=1), AND(B982=3,UserData!$D$6=1), UserData!$D$4=-1)</f>
        <v>1</v>
      </c>
      <c r="AK982">
        <f>IF(UserData!$D$2 &lt;&gt; -1, 1 -MIN(1, ABS(C982 - (UserData!$D$2+UserData!$D$3) / 2) / ABS(UserData!$D$2- (UserData!$D$2+UserData!$D$3) / 2 )), 1)</f>
        <v>0.47148321622039424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1</v>
      </c>
      <c r="AQ982" t="b">
        <f>OR(H982&lt;=UserData!$D$14, UserData!$D$14=-1)</f>
        <v>1</v>
      </c>
      <c r="AR982" t="b">
        <f>OR(AH982&lt;=UserData!$D$13, UserData!$D$13=-1)</f>
        <v>0</v>
      </c>
      <c r="AS982" t="b">
        <f>AND(AQ982=TRUE,OR(I982=UserData!$D$15, UserData!$D$15=-1, UserData!$D$15=1))</f>
        <v>1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1</v>
      </c>
      <c r="AY982" t="b">
        <f>AND(OR(P982&gt;=UserData!$D$21, UserData!$D$21=-1), OR(P982&lt;UserData!$D$22, UserData!$D$22=-1))</f>
        <v>1</v>
      </c>
      <c r="AZ982" t="b">
        <f>OR(Q982&lt;&gt;UserData!$D$24,UserData!$D$24=-1,UserData!$D$24=0)</f>
        <v>1</v>
      </c>
      <c r="BA982" s="12" t="b">
        <f>OR(R982=UserData!$D$23,UserData!$D$23=-1)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IF(AK982&gt;0, AJ982 * UserData!$D$35/2 + AK982 * UserData!$D$35/2 + COUNTIF(AL982:AO982,TRUE)/4 * UserData!$D$36 + COUNTIF(AP982:AS982,TRUE)/4 * UserData!$D$37 + COUNTIF(AT982:AW982,TRUE)/4 * UserData!$D$38 + COUNTIF(AX982:BA982,TRUE)/4 * UserData!$D$39 + COUNTIF(BB982:BL982,TRUE) * UserData!$D$40, 0)</f>
        <v>27.428708040550987</v>
      </c>
    </row>
    <row r="983" spans="1:66" x14ac:dyDescent="0.25">
      <c r="A983">
        <v>1104</v>
      </c>
      <c r="B983" s="3">
        <v>2</v>
      </c>
      <c r="C983" s="28">
        <v>121211.99923014124</v>
      </c>
      <c r="D983">
        <v>60</v>
      </c>
      <c r="E983">
        <v>31</v>
      </c>
      <c r="F983">
        <v>9</v>
      </c>
      <c r="G983">
        <v>0.75555000000000005</v>
      </c>
      <c r="H983">
        <v>14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0</v>
      </c>
      <c r="O983">
        <v>9</v>
      </c>
      <c r="P983">
        <v>8</v>
      </c>
      <c r="Q983">
        <v>0</v>
      </c>
      <c r="R983">
        <v>0</v>
      </c>
      <c r="S983">
        <v>0</v>
      </c>
      <c r="T983">
        <v>0</v>
      </c>
      <c r="U983">
        <v>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</v>
      </c>
      <c r="AD983">
        <v>1</v>
      </c>
      <c r="AE983">
        <v>20</v>
      </c>
      <c r="AF983">
        <v>80</v>
      </c>
      <c r="AG983">
        <v>20</v>
      </c>
      <c r="AH983">
        <v>5.5</v>
      </c>
      <c r="AJ983" t="b">
        <f>OR(AND(B983=1,UserData!$D$4=1), AND(B983=2,UserData!$D$5=1), AND(B983=3,UserData!$D$6=1), UserData!$D$4=-1)</f>
        <v>1</v>
      </c>
      <c r="AK983">
        <f>IF(UserData!$D$2 &lt;&gt; -1, 1 -MIN(1, ABS(C983 - (UserData!$D$2+UserData!$D$3) / 2) / ABS(UserData!$D$2- (UserData!$D$2+UserData!$D$3) / 2 )), 1)</f>
        <v>0.47381844983502119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1</v>
      </c>
      <c r="AQ983" t="b">
        <f>OR(H983&lt;=UserData!$D$14, UserData!$D$14=-1)</f>
        <v>1</v>
      </c>
      <c r="AR983" t="b">
        <f>OR(AH983&lt;=UserData!$D$13, UserData!$D$13=-1)</f>
        <v>1</v>
      </c>
      <c r="AS983" t="b">
        <f>AND(AQ983=TRUE,OR(I983=UserData!$D$15, UserData!$D$15=-1, UserData!$D$15=1))</f>
        <v>1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1</v>
      </c>
      <c r="AY983" t="b">
        <f>AND(OR(P983&gt;=UserData!$D$21, UserData!$D$21=-1), OR(P983&lt;UserData!$D$22, UserData!$D$22=-1))</f>
        <v>1</v>
      </c>
      <c r="AZ983" t="b">
        <f>OR(Q983&lt;&gt;UserData!$D$24,UserData!$D$24=-1,UserData!$D$24=0)</f>
        <v>1</v>
      </c>
      <c r="BA983" s="12" t="b">
        <f>OR(R983=UserData!$D$23,UserData!$D$23=-1)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IF(AK983&gt;0, AJ983 * UserData!$D$35/2 + AK983 * UserData!$D$35/2 + COUNTIF(AL983:AO983,TRUE)/4 * UserData!$D$36 + COUNTIF(AP983:AS983,TRUE)/4 * UserData!$D$37 + COUNTIF(AT983:AW983,TRUE)/4 * UserData!$D$38 + COUNTIF(AX983:BA983,TRUE)/4 * UserData!$D$39 + COUNTIF(BB983:BL983,TRUE) * UserData!$D$40, 0)</f>
        <v>28.684546124587552</v>
      </c>
    </row>
    <row r="984" spans="1:66" x14ac:dyDescent="0.25">
      <c r="A984">
        <v>443</v>
      </c>
      <c r="B984" s="3">
        <v>2</v>
      </c>
      <c r="C984" s="28">
        <v>122019.89808176857</v>
      </c>
      <c r="D984">
        <v>56</v>
      </c>
      <c r="E984">
        <v>34</v>
      </c>
      <c r="F984">
        <v>7</v>
      </c>
      <c r="G984">
        <v>4.5424220000000002</v>
      </c>
      <c r="H984">
        <v>12</v>
      </c>
      <c r="I984">
        <v>1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5</v>
      </c>
      <c r="P984">
        <v>4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0</v>
      </c>
      <c r="AE984">
        <v>15</v>
      </c>
      <c r="AF984">
        <v>28</v>
      </c>
      <c r="AG984">
        <v>37</v>
      </c>
      <c r="AH984">
        <v>9.6</v>
      </c>
      <c r="AJ984" t="b">
        <f>OR(AND(B984=1,UserData!$D$4=1), AND(B984=2,UserData!$D$5=1), AND(B984=3,UserData!$D$6=1), UserData!$D$4=-1)</f>
        <v>1</v>
      </c>
      <c r="AK984">
        <f>IF(UserData!$D$2 &lt;&gt; -1, 1 -MIN(1, ABS(C984 - (UserData!$D$2+UserData!$D$3) / 2) / ABS(UserData!$D$2- (UserData!$D$2+UserData!$D$3) / 2 )), 1)</f>
        <v>0.47801528338286647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1</v>
      </c>
      <c r="AQ984" t="b">
        <f>OR(H984&lt;=UserData!$D$14, UserData!$D$14=-1)</f>
        <v>1</v>
      </c>
      <c r="AR984" t="b">
        <f>OR(AH984&lt;=UserData!$D$13, UserData!$D$13=-1)</f>
        <v>1</v>
      </c>
      <c r="AS984" t="b">
        <f>AND(AQ984=TRUE,OR(I984=UserData!$D$15, UserData!$D$15=-1, UserData!$D$15=1))</f>
        <v>1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1</v>
      </c>
      <c r="AY984" t="b">
        <f>AND(OR(P984&gt;=UserData!$D$21, UserData!$D$21=-1), OR(P984&lt;UserData!$D$22, UserData!$D$22=-1))</f>
        <v>1</v>
      </c>
      <c r="AZ984" t="b">
        <f>OR(Q984&lt;&gt;UserData!$D$24,UserData!$D$24=-1,UserData!$D$24=0)</f>
        <v>1</v>
      </c>
      <c r="BA984" s="12" t="b">
        <f>OR(R984=UserData!$D$23,UserData!$D$23=-1)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IF(AK984&gt;0, AJ984 * UserData!$D$35/2 + AK984 * UserData!$D$35/2 + COUNTIF(AL984:AO984,TRUE)/4 * UserData!$D$36 + COUNTIF(AP984:AS984,TRUE)/4 * UserData!$D$37 + COUNTIF(AT984:AW984,TRUE)/4 * UserData!$D$38 + COUNTIF(AX984:BA984,TRUE)/4 * UserData!$D$39 + COUNTIF(BB984:BL984,TRUE) * UserData!$D$40, 0)</f>
        <v>28.695038208457166</v>
      </c>
    </row>
    <row r="985" spans="1:66" x14ac:dyDescent="0.25">
      <c r="A985">
        <v>676</v>
      </c>
      <c r="B985" s="3">
        <v>3</v>
      </c>
      <c r="C985" s="28">
        <v>123639.99793697978</v>
      </c>
      <c r="D985">
        <v>69</v>
      </c>
      <c r="E985">
        <v>35</v>
      </c>
      <c r="F985">
        <v>12</v>
      </c>
      <c r="G985">
        <v>13.091290000000001</v>
      </c>
      <c r="H985">
        <v>15</v>
      </c>
      <c r="I985">
        <v>1</v>
      </c>
      <c r="J985">
        <v>0</v>
      </c>
      <c r="K985">
        <v>1</v>
      </c>
      <c r="L985">
        <v>0</v>
      </c>
      <c r="M985">
        <v>0</v>
      </c>
      <c r="N985">
        <v>0</v>
      </c>
      <c r="O985">
        <v>9</v>
      </c>
      <c r="P985">
        <v>9</v>
      </c>
      <c r="Q985">
        <v>0</v>
      </c>
      <c r="R985">
        <v>1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22</v>
      </c>
      <c r="AF985">
        <v>49</v>
      </c>
      <c r="AG985">
        <v>12</v>
      </c>
      <c r="AH985">
        <v>2.4</v>
      </c>
      <c r="AJ985" t="b">
        <f>OR(AND(B985=1,UserData!$D$4=1), AND(B985=2,UserData!$D$5=1), AND(B985=3,UserData!$D$6=1), UserData!$D$4=-1)</f>
        <v>1</v>
      </c>
      <c r="AK985">
        <f>IF(UserData!$D$2 &lt;&gt; -1, 1 -MIN(1, ABS(C985 - (UserData!$D$2+UserData!$D$3) / 2) / ABS(UserData!$D$2- (UserData!$D$2+UserData!$D$3) / 2 )), 1)</f>
        <v>0.48643129908769667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OR(AH985&lt;=UserData!$D$13, UserData!$D$13=-1)</f>
        <v>1</v>
      </c>
      <c r="AS985" t="b">
        <f>AND(AQ985=TRUE,OR(I985=UserData!$D$15, UserData!$D$15=-1, UserData!$D$15=1))</f>
        <v>1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1</v>
      </c>
      <c r="AW985" t="b">
        <f>OR(N985=UserData!$D$16, UserData!$D$16=-1)</f>
        <v>1</v>
      </c>
      <c r="AX985" t="b">
        <f>OR(O985&gt;=UserData!$D$20, UserData!$D$20=-1)</f>
        <v>1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OR(R985=UserData!$D$23,UserData!$D$23=-1)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IF(AK985&gt;0, AJ985 * UserData!$D$35/2 + AK985 * UserData!$D$35/2 + COUNTIF(AL985:AO985,TRUE)/4 * UserData!$D$36 + COUNTIF(AP985:AS985,TRUE)/4 * UserData!$D$37 + COUNTIF(AT985:AW985,TRUE)/4 * UserData!$D$38 + COUNTIF(AX985:BA985,TRUE)/4 * UserData!$D$39 + COUNTIF(BB985:BL985,TRUE) * UserData!$D$40, 0)</f>
        <v>27.466078247719242</v>
      </c>
    </row>
    <row r="986" spans="1:66" x14ac:dyDescent="0.25">
      <c r="A986">
        <v>686</v>
      </c>
      <c r="B986" s="3">
        <v>3</v>
      </c>
      <c r="C986" s="28">
        <v>123639.99793697978</v>
      </c>
      <c r="D986">
        <v>69</v>
      </c>
      <c r="E986">
        <v>35</v>
      </c>
      <c r="F986">
        <v>12</v>
      </c>
      <c r="G986">
        <v>13.091290000000001</v>
      </c>
      <c r="H986">
        <v>15</v>
      </c>
      <c r="I986">
        <v>1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9</v>
      </c>
      <c r="P986">
        <v>9</v>
      </c>
      <c r="Q986">
        <v>0</v>
      </c>
      <c r="R986">
        <v>1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2</v>
      </c>
      <c r="AD986">
        <v>1</v>
      </c>
      <c r="AE986">
        <v>22</v>
      </c>
      <c r="AF986">
        <v>49</v>
      </c>
      <c r="AG986">
        <v>12</v>
      </c>
      <c r="AH986">
        <v>2.4</v>
      </c>
      <c r="AJ986" t="b">
        <f>OR(AND(B986=1,UserData!$D$4=1), AND(B986=2,UserData!$D$5=1), AND(B986=3,UserData!$D$6=1), UserData!$D$4=-1)</f>
        <v>1</v>
      </c>
      <c r="AK986">
        <f>IF(UserData!$D$2 &lt;&gt; -1, 1 -MIN(1, ABS(C986 - (UserData!$D$2+UserData!$D$3) / 2) / ABS(UserData!$D$2- (UserData!$D$2+UserData!$D$3) / 2 )), 1)</f>
        <v>0.48643129908769667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OR(AH986&lt;=UserData!$D$13, UserData!$D$13=-1)</f>
        <v>1</v>
      </c>
      <c r="AS986" t="b">
        <f>AND(AQ986=TRUE,OR(I986=UserData!$D$15, UserData!$D$15=-1, UserData!$D$15=1))</f>
        <v>1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1</v>
      </c>
      <c r="AW986" t="b">
        <f>OR(N986=UserData!$D$16, UserData!$D$16=-1)</f>
        <v>1</v>
      </c>
      <c r="AX986" t="b">
        <f>OR(O986&gt;=UserData!$D$20, UserData!$D$20=-1)</f>
        <v>1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OR(R986=UserData!$D$23,UserData!$D$23=-1)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IF(AK986&gt;0, AJ986 * UserData!$D$35/2 + AK986 * UserData!$D$35/2 + COUNTIF(AL986:AO986,TRUE)/4 * UserData!$D$36 + COUNTIF(AP986:AS986,TRUE)/4 * UserData!$D$37 + COUNTIF(AT986:AW986,TRUE)/4 * UserData!$D$38 + COUNTIF(AX986:BA986,TRUE)/4 * UserData!$D$39 + COUNTIF(BB986:BL986,TRUE) * UserData!$D$40, 0)</f>
        <v>27.466078247719242</v>
      </c>
    </row>
    <row r="987" spans="1:66" x14ac:dyDescent="0.25">
      <c r="A987">
        <v>687</v>
      </c>
      <c r="B987" s="3">
        <v>3</v>
      </c>
      <c r="C987" s="28">
        <v>123639.99793697978</v>
      </c>
      <c r="D987">
        <v>69</v>
      </c>
      <c r="E987">
        <v>35</v>
      </c>
      <c r="F987">
        <v>12</v>
      </c>
      <c r="G987">
        <v>13.091290000000001</v>
      </c>
      <c r="H987">
        <v>15</v>
      </c>
      <c r="I987">
        <v>1</v>
      </c>
      <c r="J987">
        <v>0</v>
      </c>
      <c r="K987">
        <v>1</v>
      </c>
      <c r="L987">
        <v>0</v>
      </c>
      <c r="M987">
        <v>0</v>
      </c>
      <c r="N987">
        <v>0</v>
      </c>
      <c r="O987">
        <v>9</v>
      </c>
      <c r="P987">
        <v>9</v>
      </c>
      <c r="Q987">
        <v>0</v>
      </c>
      <c r="R987">
        <v>1</v>
      </c>
      <c r="S987">
        <v>0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2</v>
      </c>
      <c r="AD987">
        <v>1</v>
      </c>
      <c r="AE987">
        <v>22</v>
      </c>
      <c r="AF987">
        <v>49</v>
      </c>
      <c r="AG987">
        <v>12</v>
      </c>
      <c r="AH987">
        <v>2.4</v>
      </c>
      <c r="AJ987" t="b">
        <f>OR(AND(B987=1,UserData!$D$4=1), AND(B987=2,UserData!$D$5=1), AND(B987=3,UserData!$D$6=1), UserData!$D$4=-1)</f>
        <v>1</v>
      </c>
      <c r="AK987">
        <f>IF(UserData!$D$2 &lt;&gt; -1, 1 -MIN(1, ABS(C987 - (UserData!$D$2+UserData!$D$3) / 2) / ABS(UserData!$D$2- (UserData!$D$2+UserData!$D$3) / 2 )), 1)</f>
        <v>0.48643129908769667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OR(AH987&lt;=UserData!$D$13, UserData!$D$13=-1)</f>
        <v>1</v>
      </c>
      <c r="AS987" t="b">
        <f>AND(AQ987=TRUE,OR(I987=UserData!$D$15, UserData!$D$15=-1, UserData!$D$15=1))</f>
        <v>1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1</v>
      </c>
      <c r="AW987" t="b">
        <f>OR(N987=UserData!$D$16, UserData!$D$16=-1)</f>
        <v>1</v>
      </c>
      <c r="AX987" t="b">
        <f>OR(O987&gt;=UserData!$D$20, UserData!$D$20=-1)</f>
        <v>1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OR(R987=UserData!$D$23,UserData!$D$23=-1)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IF(AK987&gt;0, AJ987 * UserData!$D$35/2 + AK987 * UserData!$D$35/2 + COUNTIF(AL987:AO987,TRUE)/4 * UserData!$D$36 + COUNTIF(AP987:AS987,TRUE)/4 * UserData!$D$37 + COUNTIF(AT987:AW987,TRUE)/4 * UserData!$D$38 + COUNTIF(AX987:BA987,TRUE)/4 * UserData!$D$39 + COUNTIF(BB987:BL987,TRUE) * UserData!$D$40, 0)</f>
        <v>27.466078247719242</v>
      </c>
    </row>
    <row r="988" spans="1:66" x14ac:dyDescent="0.25">
      <c r="A988">
        <v>695</v>
      </c>
      <c r="B988" s="3">
        <v>3</v>
      </c>
      <c r="C988" s="28">
        <v>123639.99793697978</v>
      </c>
      <c r="D988">
        <v>69</v>
      </c>
      <c r="E988">
        <v>35</v>
      </c>
      <c r="F988">
        <v>12</v>
      </c>
      <c r="G988">
        <v>13.091290000000001</v>
      </c>
      <c r="H988">
        <v>15</v>
      </c>
      <c r="I988">
        <v>1</v>
      </c>
      <c r="J988">
        <v>0</v>
      </c>
      <c r="K988">
        <v>1</v>
      </c>
      <c r="L988">
        <v>0</v>
      </c>
      <c r="M988">
        <v>0</v>
      </c>
      <c r="N988">
        <v>0</v>
      </c>
      <c r="O988">
        <v>9</v>
      </c>
      <c r="P988">
        <v>9</v>
      </c>
      <c r="Q988">
        <v>0</v>
      </c>
      <c r="R988">
        <v>1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22</v>
      </c>
      <c r="AF988">
        <v>49</v>
      </c>
      <c r="AG988">
        <v>12</v>
      </c>
      <c r="AH988">
        <v>2.4</v>
      </c>
      <c r="AJ988" t="b">
        <f>OR(AND(B988=1,UserData!$D$4=1), AND(B988=2,UserData!$D$5=1), AND(B988=3,UserData!$D$6=1), UserData!$D$4=-1)</f>
        <v>1</v>
      </c>
      <c r="AK988">
        <f>IF(UserData!$D$2 &lt;&gt; -1, 1 -MIN(1, ABS(C988 - (UserData!$D$2+UserData!$D$3) / 2) / ABS(UserData!$D$2- (UserData!$D$2+UserData!$D$3) / 2 )), 1)</f>
        <v>0.48643129908769667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OR(AH988&lt;=UserData!$D$13, UserData!$D$13=-1)</f>
        <v>1</v>
      </c>
      <c r="AS988" t="b">
        <f>AND(AQ988=TRUE,OR(I988=UserData!$D$15, UserData!$D$15=-1, UserData!$D$15=1))</f>
        <v>1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1</v>
      </c>
      <c r="AW988" t="b">
        <f>OR(N988=UserData!$D$16, UserData!$D$16=-1)</f>
        <v>1</v>
      </c>
      <c r="AX988" t="b">
        <f>OR(O988&gt;=UserData!$D$20, UserData!$D$20=-1)</f>
        <v>1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OR(R988=UserData!$D$23,UserData!$D$23=-1)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IF(AK988&gt;0, AJ988 * UserData!$D$35/2 + AK988 * UserData!$D$35/2 + COUNTIF(AL988:AO988,TRUE)/4 * UserData!$D$36 + COUNTIF(AP988:AS988,TRUE)/4 * UserData!$D$37 + COUNTIF(AT988:AW988,TRUE)/4 * UserData!$D$38 + COUNTIF(AX988:BA988,TRUE)/4 * UserData!$D$39 + COUNTIF(BB988:BL988,TRUE) * UserData!$D$40, 0)</f>
        <v>27.466078247719242</v>
      </c>
    </row>
    <row r="989" spans="1:66" x14ac:dyDescent="0.25">
      <c r="A989">
        <v>275</v>
      </c>
      <c r="B989" s="3">
        <v>2</v>
      </c>
      <c r="C989" s="28">
        <v>125793.79106385175</v>
      </c>
      <c r="D989">
        <v>65</v>
      </c>
      <c r="E989">
        <v>33</v>
      </c>
      <c r="F989">
        <v>11</v>
      </c>
      <c r="G989">
        <v>10.4473</v>
      </c>
      <c r="H989">
        <v>15</v>
      </c>
      <c r="I989">
        <v>1</v>
      </c>
      <c r="J989">
        <v>1</v>
      </c>
      <c r="K989">
        <v>0</v>
      </c>
      <c r="L989">
        <v>0</v>
      </c>
      <c r="M989">
        <v>1</v>
      </c>
      <c r="N989">
        <v>0</v>
      </c>
      <c r="O989">
        <v>22</v>
      </c>
      <c r="P989">
        <v>2</v>
      </c>
      <c r="Q989">
        <v>0</v>
      </c>
      <c r="R989">
        <v>0</v>
      </c>
      <c r="S989">
        <v>1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1</v>
      </c>
      <c r="AD989">
        <v>1</v>
      </c>
      <c r="AE989">
        <v>21</v>
      </c>
      <c r="AF989">
        <v>18</v>
      </c>
      <c r="AG989">
        <v>28</v>
      </c>
      <c r="AH989">
        <v>5.5</v>
      </c>
      <c r="AJ989" t="b">
        <f>OR(AND(B989=1,UserData!$D$4=1), AND(B989=2,UserData!$D$5=1), AND(B989=3,UserData!$D$6=1), UserData!$D$4=-1)</f>
        <v>1</v>
      </c>
      <c r="AK989">
        <f>IF(UserData!$D$2 &lt;&gt; -1, 1 -MIN(1, ABS(C989 - (UserData!$D$2+UserData!$D$3) / 2) / ABS(UserData!$D$2- (UserData!$D$2+UserData!$D$3) / 2 )), 1)</f>
        <v>0.4976197185683876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OR(AH989&lt;=UserData!$D$13, UserData!$D$13=-1)</f>
        <v>1</v>
      </c>
      <c r="AS989" t="b">
        <f>AND(AQ989=TRUE,OR(I989=UserData!$D$15, UserData!$D$15=-1, UserData!$D$15=1))</f>
        <v>1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1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1</v>
      </c>
      <c r="AZ989" t="b">
        <f>OR(Q989&lt;&gt;UserData!$D$24,UserData!$D$24=-1,UserData!$D$24=0)</f>
        <v>1</v>
      </c>
      <c r="BA989" s="12" t="b">
        <f>OR(R989=UserData!$D$23,UserData!$D$23=-1)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IF(AK989&gt;0, AJ989 * UserData!$D$35/2 + AK989 * UserData!$D$35/2 + COUNTIF(AL989:AO989,TRUE)/4 * UserData!$D$36 + COUNTIF(AP989:AS989,TRUE)/4 * UserData!$D$37 + COUNTIF(AT989:AW989,TRUE)/4 * UserData!$D$38 + COUNTIF(AX989:BA989,TRUE)/4 * UserData!$D$39 + COUNTIF(BB989:BL989,TRUE) * UserData!$D$40, 0)</f>
        <v>27.494049296420968</v>
      </c>
    </row>
    <row r="990" spans="1:66" x14ac:dyDescent="0.25">
      <c r="A990">
        <v>504</v>
      </c>
      <c r="B990" s="3">
        <v>2</v>
      </c>
      <c r="C990" s="28">
        <v>127051.45348581234</v>
      </c>
      <c r="D990">
        <v>64</v>
      </c>
      <c r="E990">
        <v>36</v>
      </c>
      <c r="F990">
        <v>13</v>
      </c>
      <c r="G990">
        <v>5.9534289999999999</v>
      </c>
      <c r="H990">
        <v>7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0</v>
      </c>
      <c r="O990">
        <v>14</v>
      </c>
      <c r="P990">
        <v>1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1</v>
      </c>
      <c r="AE990">
        <v>15</v>
      </c>
      <c r="AF990">
        <v>34</v>
      </c>
      <c r="AG990">
        <v>25</v>
      </c>
      <c r="AH990">
        <v>8.6</v>
      </c>
      <c r="AJ990" t="b">
        <f>OR(AND(B990=1,UserData!$D$4=1), AND(B990=2,UserData!$D$5=1), AND(B990=3,UserData!$D$6=1), UserData!$D$4=-1)</f>
        <v>1</v>
      </c>
      <c r="AK990">
        <f>IF(UserData!$D$2 &lt;&gt; -1, 1 -MIN(1, ABS(C990 - (UserData!$D$2+UserData!$D$3) / 2) / ABS(UserData!$D$2- (UserData!$D$2+UserData!$D$3) / 2 )), 1)</f>
        <v>0.50415296197344617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1</v>
      </c>
      <c r="AQ990" t="b">
        <f>OR(H990&lt;=UserData!$D$14, UserData!$D$14=-1)</f>
        <v>1</v>
      </c>
      <c r="AR990" t="b">
        <f>OR(AH990&lt;=UserData!$D$13, UserData!$D$13=-1)</f>
        <v>1</v>
      </c>
      <c r="AS990" t="b">
        <f>AND(AQ990=TRUE,OR(I990=UserData!$D$15, UserData!$D$15=-1, UserData!$D$15=1))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1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1</v>
      </c>
      <c r="AZ990" t="b">
        <f>OR(Q990&lt;&gt;UserData!$D$24,UserData!$D$24=-1,UserData!$D$24=0)</f>
        <v>1</v>
      </c>
      <c r="BA990" s="12" t="b">
        <f>OR(R990=UserData!$D$23,UserData!$D$23=-1)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IF(AK990&gt;0, AJ990 * UserData!$D$35/2 + AK990 * UserData!$D$35/2 + COUNTIF(AL990:AO990,TRUE)/4 * UserData!$D$36 + COUNTIF(AP990:AS990,TRUE)/4 * UserData!$D$37 + COUNTIF(AT990:AW990,TRUE)/4 * UserData!$D$38 + COUNTIF(AX990:BA990,TRUE)/4 * UserData!$D$39 + COUNTIF(BB990:BL990,TRUE) * UserData!$D$40, 0)</f>
        <v>28.760382404933615</v>
      </c>
    </row>
    <row r="991" spans="1:66" x14ac:dyDescent="0.25">
      <c r="A991">
        <v>26</v>
      </c>
      <c r="B991" s="3">
        <v>2</v>
      </c>
      <c r="C991" s="28">
        <v>127051.60443851256</v>
      </c>
      <c r="D991">
        <v>55</v>
      </c>
      <c r="E991">
        <v>36</v>
      </c>
      <c r="F991">
        <v>9</v>
      </c>
      <c r="G991">
        <v>5.4199349999999997</v>
      </c>
      <c r="H991">
        <v>15</v>
      </c>
      <c r="I991">
        <v>1</v>
      </c>
      <c r="J991">
        <v>1</v>
      </c>
      <c r="K991">
        <v>1</v>
      </c>
      <c r="L991">
        <v>1</v>
      </c>
      <c r="M991">
        <v>1</v>
      </c>
      <c r="N991">
        <v>0</v>
      </c>
      <c r="O991">
        <v>5</v>
      </c>
      <c r="P991">
        <v>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0</v>
      </c>
      <c r="AE991">
        <v>10</v>
      </c>
      <c r="AF991">
        <v>2</v>
      </c>
      <c r="AG991">
        <v>11</v>
      </c>
      <c r="AH991">
        <v>3.5</v>
      </c>
      <c r="AJ991" t="b">
        <f>OR(AND(B991=1,UserData!$D$4=1), AND(B991=2,UserData!$D$5=1), AND(B991=3,UserData!$D$6=1), UserData!$D$4=-1)</f>
        <v>1</v>
      </c>
      <c r="AK991">
        <f>IF(UserData!$D$2 &lt;&gt; -1, 1 -MIN(1, ABS(C991 - (UserData!$D$2+UserData!$D$3) / 2) / ABS(UserData!$D$2- (UserData!$D$2+UserData!$D$3) / 2 )), 1)</f>
        <v>0.50415374613517039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OR(AH991&lt;=UserData!$D$13, UserData!$D$13=-1)</f>
        <v>1</v>
      </c>
      <c r="AS991" t="b">
        <f>AND(AQ991=TRUE,OR(I991=UserData!$D$15, UserData!$D$15=-1, UserData!$D$15=1))</f>
        <v>1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1</v>
      </c>
      <c r="AY991" t="b">
        <f>AND(OR(P991&gt;=UserData!$D$21, UserData!$D$21=-1), OR(P991&lt;UserData!$D$22, UserData!$D$22=-1))</f>
        <v>1</v>
      </c>
      <c r="AZ991" t="b">
        <f>OR(Q991&lt;&gt;UserData!$D$24,UserData!$D$24=-1,UserData!$D$24=0)</f>
        <v>1</v>
      </c>
      <c r="BA991" s="12" t="b">
        <f>OR(R991=UserData!$D$23,UserData!$D$23=-1)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IF(AK991&gt;0, AJ991 * UserData!$D$35/2 + AK991 * UserData!$D$35/2 + COUNTIF(AL991:AO991,TRUE)/4 * UserData!$D$36 + COUNTIF(AP991:AS991,TRUE)/4 * UserData!$D$37 + COUNTIF(AT991:AW991,TRUE)/4 * UserData!$D$38 + COUNTIF(AX991:BA991,TRUE)/4 * UserData!$D$39 + COUNTIF(BB991:BL991,TRUE) * UserData!$D$40, 0)</f>
        <v>28.760384365337927</v>
      </c>
    </row>
    <row r="992" spans="1:66" x14ac:dyDescent="0.25">
      <c r="A992">
        <v>1082</v>
      </c>
      <c r="B992" s="3">
        <v>2</v>
      </c>
      <c r="C992" s="28">
        <v>128309.90840944916</v>
      </c>
      <c r="D992">
        <v>53</v>
      </c>
      <c r="E992">
        <v>32</v>
      </c>
      <c r="F992">
        <v>8</v>
      </c>
      <c r="G992">
        <v>13.5213</v>
      </c>
      <c r="H992">
        <v>11</v>
      </c>
      <c r="I992">
        <v>1</v>
      </c>
      <c r="J992">
        <v>0</v>
      </c>
      <c r="K992">
        <v>1</v>
      </c>
      <c r="L992">
        <v>1</v>
      </c>
      <c r="M992">
        <v>1</v>
      </c>
      <c r="N992">
        <v>0</v>
      </c>
      <c r="O992">
        <v>17</v>
      </c>
      <c r="P992">
        <v>6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13</v>
      </c>
      <c r="AF992">
        <v>77</v>
      </c>
      <c r="AG992">
        <v>25</v>
      </c>
      <c r="AH992">
        <v>13</v>
      </c>
      <c r="AJ992" t="b">
        <f>OR(AND(B992=1,UserData!$D$4=1), AND(B992=2,UserData!$D$5=1), AND(B992=3,UserData!$D$6=1), UserData!$D$4=-1)</f>
        <v>1</v>
      </c>
      <c r="AK992">
        <f>IF(UserData!$D$2 &lt;&gt; -1, 1 -MIN(1, ABS(C992 - (UserData!$D$2+UserData!$D$3) / 2) / ABS(UserData!$D$2- (UserData!$D$2+UserData!$D$3) / 2 )), 1)</f>
        <v>0.51069032222755695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OR(AH992&lt;=UserData!$D$13, UserData!$D$13=-1)</f>
        <v>0</v>
      </c>
      <c r="AS992" t="b">
        <f>AND(AQ992=TRUE,OR(I992=UserData!$D$15, UserData!$D$15=-1, UserData!$D$15=1))</f>
        <v>1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1</v>
      </c>
      <c r="AZ992" t="b">
        <f>OR(Q992&lt;&gt;UserData!$D$24,UserData!$D$24=-1,UserData!$D$24=0)</f>
        <v>1</v>
      </c>
      <c r="BA992" s="12" t="b">
        <f>OR(R992=UserData!$D$23,UserData!$D$23=-1)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IF(AK992&gt;0, AJ992 * UserData!$D$35/2 + AK992 * UserData!$D$35/2 + COUNTIF(AL992:AO992,TRUE)/4 * UserData!$D$36 + COUNTIF(AP992:AS992,TRUE)/4 * UserData!$D$37 + COUNTIF(AT992:AW992,TRUE)/4 * UserData!$D$38 + COUNTIF(AX992:BA992,TRUE)/4 * UserData!$D$39 + COUNTIF(BB992:BL992,TRUE) * UserData!$D$40, 0)</f>
        <v>26.276725805568894</v>
      </c>
    </row>
    <row r="993" spans="1:66" x14ac:dyDescent="0.25">
      <c r="A993">
        <v>129</v>
      </c>
      <c r="B993" s="3">
        <v>2</v>
      </c>
      <c r="C993" s="28">
        <v>128563.39573130924</v>
      </c>
      <c r="D993">
        <v>64</v>
      </c>
      <c r="E993">
        <v>40</v>
      </c>
      <c r="F993">
        <v>7</v>
      </c>
      <c r="G993">
        <v>12.08761</v>
      </c>
      <c r="H993">
        <v>8</v>
      </c>
      <c r="I993">
        <v>1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4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0</v>
      </c>
      <c r="AE993">
        <v>17</v>
      </c>
      <c r="AF993">
        <v>8</v>
      </c>
      <c r="AG993">
        <v>27</v>
      </c>
      <c r="AH993">
        <v>6.3</v>
      </c>
      <c r="AJ993" t="b">
        <f>OR(AND(B993=1,UserData!$D$4=1), AND(B993=2,UserData!$D$5=1), AND(B993=3,UserData!$D$6=1), UserData!$D$4=-1)</f>
        <v>1</v>
      </c>
      <c r="AK993">
        <f>IF(UserData!$D$2 &lt;&gt; -1, 1 -MIN(1, ABS(C993 - (UserData!$D$2+UserData!$D$3) / 2) / ABS(UserData!$D$2- (UserData!$D$2+UserData!$D$3) / 2 )), 1)</f>
        <v>0.51200712580289687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1</v>
      </c>
      <c r="AS993" t="b">
        <f>AND(AQ993=TRUE,OR(I993=UserData!$D$15, UserData!$D$15=-1, UserData!$D$15=1))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1</v>
      </c>
      <c r="AW993" t="b">
        <f>OR(N993=UserData!$D$16, UserData!$D$16=-1)</f>
        <v>1</v>
      </c>
      <c r="AX993" t="b">
        <f>OR(O993&gt;=UserData!$D$20, UserData!$D$20=-1)</f>
        <v>1</v>
      </c>
      <c r="AY993" t="b">
        <f>AND(OR(P993&gt;=UserData!$D$21, UserData!$D$21=-1), OR(P993&lt;UserData!$D$22, UserData!$D$22=-1))</f>
        <v>1</v>
      </c>
      <c r="AZ993" t="b">
        <f>OR(Q993&lt;&gt;UserData!$D$24,UserData!$D$24=-1,UserData!$D$24=0)</f>
        <v>1</v>
      </c>
      <c r="BA993" s="12" t="b">
        <f>OR(R993=UserData!$D$23,UserData!$D$23=-1)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IF(AK993&gt;0, AJ993 * UserData!$D$35/2 + AK993 * UserData!$D$35/2 + COUNTIF(AL993:AO993,TRUE)/4 * UserData!$D$36 + COUNTIF(AP993:AS993,TRUE)/4 * UserData!$D$37 + COUNTIF(AT993:AW993,TRUE)/4 * UserData!$D$38 + COUNTIF(AX993:BA993,TRUE)/4 * UserData!$D$39 + COUNTIF(BB993:BL993,TRUE) * UserData!$D$40, 0)</f>
        <v>27.530017814507243</v>
      </c>
    </row>
    <row r="994" spans="1:66" x14ac:dyDescent="0.25">
      <c r="A994">
        <v>397</v>
      </c>
      <c r="B994" s="3">
        <v>2</v>
      </c>
      <c r="C994" s="28">
        <v>132083.54980369861</v>
      </c>
      <c r="D994">
        <v>55</v>
      </c>
      <c r="E994">
        <v>34</v>
      </c>
      <c r="F994">
        <v>8</v>
      </c>
      <c r="G994">
        <v>5.2160149999999996</v>
      </c>
      <c r="H994">
        <v>23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0</v>
      </c>
      <c r="AE994">
        <v>13</v>
      </c>
      <c r="AF994">
        <v>22</v>
      </c>
      <c r="AG994">
        <v>22</v>
      </c>
      <c r="AH994">
        <v>2.8</v>
      </c>
      <c r="AJ994" t="b">
        <f>OR(AND(B994=1,UserData!$D$4=1), AND(B994=2,UserData!$D$5=1), AND(B994=3,UserData!$D$6=1), UserData!$D$4=-1)</f>
        <v>1</v>
      </c>
      <c r="AK994">
        <f>IF(UserData!$D$2 &lt;&gt; -1, 1 -MIN(1, ABS(C994 - (UserData!$D$2+UserData!$D$3) / 2) / ABS(UserData!$D$2- (UserData!$D$2+UserData!$D$3) / 2 )), 1)</f>
        <v>0.53029345047687093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OR(AH994&lt;=UserData!$D$13, UserData!$D$13=-1)</f>
        <v>1</v>
      </c>
      <c r="AS994" t="b">
        <f>AND(AQ994=TRUE,OR(I994=UserData!$D$15, UserData!$D$15=-1, UserData!$D$15=1))</f>
        <v>1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1</v>
      </c>
      <c r="AY994" t="b">
        <f>AND(OR(P994&gt;=UserData!$D$21, UserData!$D$21=-1), OR(P994&lt;UserData!$D$22, UserData!$D$22=-1))</f>
        <v>1</v>
      </c>
      <c r="AZ994" t="b">
        <f>OR(Q994&lt;&gt;UserData!$D$24,UserData!$D$24=-1,UserData!$D$24=0)</f>
        <v>1</v>
      </c>
      <c r="BA994" s="12" t="b">
        <f>OR(R994=UserData!$D$23,UserData!$D$23=-1)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IF(AK994&gt;0, AJ994 * UserData!$D$35/2 + AK994 * UserData!$D$35/2 + COUNTIF(AL994:AO994,TRUE)/4 * UserData!$D$36 + COUNTIF(AP994:AS994,TRUE)/4 * UserData!$D$37 + COUNTIF(AT994:AW994,TRUE)/4 * UserData!$D$38 + COUNTIF(AX994:BA994,TRUE)/4 * UserData!$D$39 + COUNTIF(BB994:BL994,TRUE) * UserData!$D$40, 0)</f>
        <v>28.825733626192175</v>
      </c>
    </row>
    <row r="995" spans="1:66" x14ac:dyDescent="0.25">
      <c r="A995">
        <v>972</v>
      </c>
      <c r="B995" s="3">
        <v>2</v>
      </c>
      <c r="C995" s="28">
        <v>132083.61270065702</v>
      </c>
      <c r="D995">
        <v>50</v>
      </c>
      <c r="E995">
        <v>29</v>
      </c>
      <c r="F995">
        <v>9</v>
      </c>
      <c r="G995">
        <v>4.3242240000000001</v>
      </c>
      <c r="H995">
        <v>12</v>
      </c>
      <c r="I995">
        <v>1</v>
      </c>
      <c r="J995">
        <v>0</v>
      </c>
      <c r="K995">
        <v>1</v>
      </c>
      <c r="L995">
        <v>0</v>
      </c>
      <c r="M995">
        <v>1</v>
      </c>
      <c r="N995">
        <v>0</v>
      </c>
      <c r="O995">
        <v>5</v>
      </c>
      <c r="P995">
        <v>2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12</v>
      </c>
      <c r="AF995">
        <v>67</v>
      </c>
      <c r="AG995">
        <v>18</v>
      </c>
      <c r="AH995">
        <v>3</v>
      </c>
      <c r="AJ995" t="b">
        <f>OR(AND(B995=1,UserData!$D$4=1), AND(B995=2,UserData!$D$5=1), AND(B995=3,UserData!$D$6=1), UserData!$D$4=-1)</f>
        <v>1</v>
      </c>
      <c r="AK995">
        <f>IF(UserData!$D$2 &lt;&gt; -1, 1 -MIN(1, ABS(C995 - (UserData!$D$2+UserData!$D$3) / 2) / ABS(UserData!$D$2- (UserData!$D$2+UserData!$D$3) / 2 )), 1)</f>
        <v>0.53029377721092263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1</v>
      </c>
      <c r="AQ995" t="b">
        <f>OR(H995&lt;=UserData!$D$14, UserData!$D$14=-1)</f>
        <v>1</v>
      </c>
      <c r="AR995" t="b">
        <f>OR(AH995&lt;=UserData!$D$13, UserData!$D$13=-1)</f>
        <v>1</v>
      </c>
      <c r="AS995" t="b">
        <f>AND(AQ995=TRUE,OR(I995=UserData!$D$15, UserData!$D$15=-1, UserData!$D$15=1))</f>
        <v>1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1</v>
      </c>
      <c r="AW995" t="b">
        <f>OR(N995=UserData!$D$16, UserData!$D$16=-1)</f>
        <v>1</v>
      </c>
      <c r="AX995" t="b">
        <f>OR(O995&gt;=UserData!$D$20, UserData!$D$20=-1)</f>
        <v>1</v>
      </c>
      <c r="AY995" t="b">
        <f>AND(OR(P995&gt;=UserData!$D$21, UserData!$D$21=-1), OR(P995&lt;UserData!$D$22, UserData!$D$22=-1))</f>
        <v>1</v>
      </c>
      <c r="AZ995" t="b">
        <f>OR(Q995&lt;&gt;UserData!$D$24,UserData!$D$24=-1,UserData!$D$24=0)</f>
        <v>1</v>
      </c>
      <c r="BA995" s="12" t="b">
        <f>OR(R995=UserData!$D$23,UserData!$D$23=-1)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IF(AK995&gt;0, AJ995 * UserData!$D$35/2 + AK995 * UserData!$D$35/2 + COUNTIF(AL995:AO995,TRUE)/4 * UserData!$D$36 + COUNTIF(AP995:AS995,TRUE)/4 * UserData!$D$37 + COUNTIF(AT995:AW995,TRUE)/4 * UserData!$D$38 + COUNTIF(AX995:BA995,TRUE)/4 * UserData!$D$39 + COUNTIF(BB995:BL995,TRUE) * UserData!$D$40, 0)</f>
        <v>28.825734443027308</v>
      </c>
    </row>
    <row r="996" spans="1:66" x14ac:dyDescent="0.25">
      <c r="A996">
        <v>163</v>
      </c>
      <c r="B996" s="3">
        <v>2</v>
      </c>
      <c r="C996" s="28">
        <v>138373.30854354546</v>
      </c>
      <c r="D996">
        <v>64</v>
      </c>
      <c r="E996">
        <v>35</v>
      </c>
      <c r="F996">
        <v>13</v>
      </c>
      <c r="G996">
        <v>13.302680000000001</v>
      </c>
      <c r="H996">
        <v>19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17</v>
      </c>
      <c r="P996">
        <v>4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1</v>
      </c>
      <c r="AE996">
        <v>16</v>
      </c>
      <c r="AF996">
        <v>11</v>
      </c>
      <c r="AG996">
        <v>21</v>
      </c>
      <c r="AH996">
        <v>7.5</v>
      </c>
      <c r="AJ996" t="b">
        <f>OR(AND(B996=1,UserData!$D$4=1), AND(B996=2,UserData!$D$5=1), AND(B996=3,UserData!$D$6=1), UserData!$D$4=-1)</f>
        <v>1</v>
      </c>
      <c r="AK996">
        <f>IF(UserData!$D$2 &lt;&gt; -1, 1 -MIN(1, ABS(C996 - (UserData!$D$2+UserData!$D$3) / 2) / ABS(UserData!$D$2- (UserData!$D$2+UserData!$D$3) / 2 )), 1)</f>
        <v>0.56296718238535415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OR(AH996&lt;=UserData!$D$13, UserData!$D$13=-1)</f>
        <v>1</v>
      </c>
      <c r="AS996" t="b">
        <f>AND(AQ996=TRUE,OR(I996=UserData!$D$15, UserData!$D$15=-1, UserData!$D$15=1))</f>
        <v>1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1</v>
      </c>
      <c r="AZ996" t="b">
        <f>OR(Q996&lt;&gt;UserData!$D$24,UserData!$D$24=-1,UserData!$D$24=0)</f>
        <v>1</v>
      </c>
      <c r="BA996" s="12" t="b">
        <f>OR(R996=UserData!$D$23,UserData!$D$23=-1)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IF(AK996&gt;0, AJ996 * UserData!$D$35/2 + AK996 * UserData!$D$35/2 + COUNTIF(AL996:AO996,TRUE)/4 * UserData!$D$36 + COUNTIF(AP996:AS996,TRUE)/4 * UserData!$D$37 + COUNTIF(AT996:AW996,TRUE)/4 * UserData!$D$38 + COUNTIF(AX996:BA996,TRUE)/4 * UserData!$D$39 + COUNTIF(BB996:BL996,TRUE) * UserData!$D$40, 0)</f>
        <v>27.657417955963385</v>
      </c>
    </row>
    <row r="997" spans="1:66" x14ac:dyDescent="0.25">
      <c r="A997">
        <v>92</v>
      </c>
      <c r="B997" s="3">
        <v>2</v>
      </c>
      <c r="C997" s="28">
        <v>138373.61044894592</v>
      </c>
      <c r="D997">
        <v>56</v>
      </c>
      <c r="E997">
        <v>35</v>
      </c>
      <c r="F997">
        <v>8</v>
      </c>
      <c r="G997">
        <v>4.8771430000000002</v>
      </c>
      <c r="H997">
        <v>15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4</v>
      </c>
      <c r="P997">
        <v>3</v>
      </c>
      <c r="Q997">
        <v>0</v>
      </c>
      <c r="R997">
        <v>0</v>
      </c>
      <c r="S997">
        <v>1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v>13</v>
      </c>
      <c r="AF997">
        <v>7</v>
      </c>
      <c r="AG997">
        <v>21</v>
      </c>
      <c r="AH997">
        <v>5.0999999999999996</v>
      </c>
      <c r="AJ997" t="b">
        <f>OR(AND(B997=1,UserData!$D$4=1), AND(B997=2,UserData!$D$5=1), AND(B997=3,UserData!$D$6=1), UserData!$D$4=-1)</f>
        <v>1</v>
      </c>
      <c r="AK997">
        <f>IF(UserData!$D$2 &lt;&gt; -1, 1 -MIN(1, ABS(C997 - (UserData!$D$2+UserData!$D$3) / 2) / ABS(UserData!$D$2- (UserData!$D$2+UserData!$D$3) / 2 )), 1)</f>
        <v>0.56296875070880259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1</v>
      </c>
      <c r="AQ997" t="b">
        <f>OR(H997&lt;=UserData!$D$14, UserData!$D$14=-1)</f>
        <v>1</v>
      </c>
      <c r="AR997" t="b">
        <f>OR(AH997&lt;=UserData!$D$13, UserData!$D$13=-1)</f>
        <v>1</v>
      </c>
      <c r="AS997" t="b">
        <f>AND(AQ997=TRUE,OR(I997=UserData!$D$15, UserData!$D$15=-1, UserData!$D$15=1))</f>
        <v>1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1</v>
      </c>
      <c r="AY997" t="b">
        <f>AND(OR(P997&gt;=UserData!$D$21, UserData!$D$21=-1), OR(P997&lt;UserData!$D$22, UserData!$D$22=-1))</f>
        <v>1</v>
      </c>
      <c r="AZ997" t="b">
        <f>OR(Q997&lt;&gt;UserData!$D$24,UserData!$D$24=-1,UserData!$D$24=0)</f>
        <v>1</v>
      </c>
      <c r="BA997" s="12" t="b">
        <f>OR(R997=UserData!$D$23,UserData!$D$23=-1)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IF(AK997&gt;0, AJ997 * UserData!$D$35/2 + AK997 * UserData!$D$35/2 + COUNTIF(AL997:AO997,TRUE)/4 * UserData!$D$36 + COUNTIF(AP997:AS997,TRUE)/4 * UserData!$D$37 + COUNTIF(AT997:AW997,TRUE)/4 * UserData!$D$38 + COUNTIF(AX997:BA997,TRUE)/4 * UserData!$D$39 + COUNTIF(BB997:BL997,TRUE) * UserData!$D$40, 0)</f>
        <v>28.907421876772005</v>
      </c>
    </row>
    <row r="998" spans="1:66" x14ac:dyDescent="0.25">
      <c r="A998">
        <v>281</v>
      </c>
      <c r="B998" s="3">
        <v>2</v>
      </c>
      <c r="C998" s="28">
        <v>143404.76331245576</v>
      </c>
      <c r="D998">
        <v>63</v>
      </c>
      <c r="E998">
        <v>37</v>
      </c>
      <c r="F998">
        <v>10</v>
      </c>
      <c r="G998">
        <v>9.8531379999999995</v>
      </c>
      <c r="H998">
        <v>15</v>
      </c>
      <c r="I998">
        <v>1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7</v>
      </c>
      <c r="P998">
        <v>3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18</v>
      </c>
      <c r="AG998">
        <v>28</v>
      </c>
      <c r="AH998">
        <v>5.5</v>
      </c>
      <c r="AJ998" t="b">
        <f>OR(AND(B998=1,UserData!$D$4=1), AND(B998=2,UserData!$D$5=1), AND(B998=3,UserData!$D$6=1), UserData!$D$4=-1)</f>
        <v>1</v>
      </c>
      <c r="AK998">
        <f>IF(UserData!$D$2 &lt;&gt; -1, 1 -MIN(1, ABS(C998 - (UserData!$D$2+UserData!$D$3) / 2) / ABS(UserData!$D$2- (UserData!$D$2+UserData!$D$3) / 2 )), 1)</f>
        <v>0.58910433820145114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1</v>
      </c>
      <c r="AQ998" t="b">
        <f>OR(H998&lt;=UserData!$D$14, UserData!$D$14=-1)</f>
        <v>1</v>
      </c>
      <c r="AR998" t="b">
        <f>OR(AH998&lt;=UserData!$D$13, UserData!$D$13=-1)</f>
        <v>1</v>
      </c>
      <c r="AS998" t="b">
        <f>AND(AQ998=TRUE,OR(I998=UserData!$D$15, UserData!$D$15=-1, UserData!$D$15=1))</f>
        <v>1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1</v>
      </c>
      <c r="AY998" t="b">
        <f>AND(OR(P998&gt;=UserData!$D$21, UserData!$D$21=-1), OR(P998&lt;UserData!$D$22, UserData!$D$22=-1))</f>
        <v>1</v>
      </c>
      <c r="AZ998" t="b">
        <f>OR(Q998&lt;&gt;UserData!$D$24,UserData!$D$24=-1,UserData!$D$24=0)</f>
        <v>1</v>
      </c>
      <c r="BA998" s="12" t="b">
        <f>OR(R998=UserData!$D$23,UserData!$D$23=-1)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IF(AK998&gt;0, AJ998 * UserData!$D$35/2 + AK998 * UserData!$D$35/2 + COUNTIF(AL998:AO998,TRUE)/4 * UserData!$D$36 + COUNTIF(AP998:AS998,TRUE)/4 * UserData!$D$37 + COUNTIF(AT998:AW998,TRUE)/4 * UserData!$D$38 + COUNTIF(AX998:BA998,TRUE)/4 * UserData!$D$39 + COUNTIF(BB998:BL998,TRUE) * UserData!$D$40, 0)</f>
        <v>28.972760845503629</v>
      </c>
    </row>
    <row r="999" spans="1:66" x14ac:dyDescent="0.25">
      <c r="A999">
        <v>88</v>
      </c>
      <c r="B999" s="3">
        <v>2</v>
      </c>
      <c r="C999" s="28">
        <v>143405.17843238139</v>
      </c>
      <c r="D999">
        <v>41</v>
      </c>
      <c r="E999">
        <v>20</v>
      </c>
      <c r="F999">
        <v>15</v>
      </c>
      <c r="G999">
        <v>4.6515449999999996</v>
      </c>
      <c r="H999">
        <v>12</v>
      </c>
      <c r="I999">
        <v>1</v>
      </c>
      <c r="J999">
        <v>1</v>
      </c>
      <c r="K999">
        <v>1</v>
      </c>
      <c r="L999">
        <v>1</v>
      </c>
      <c r="M999">
        <v>1</v>
      </c>
      <c r="N999">
        <v>0</v>
      </c>
      <c r="O999">
        <v>8</v>
      </c>
      <c r="P999">
        <v>6</v>
      </c>
      <c r="Q999">
        <v>0</v>
      </c>
      <c r="R999">
        <v>0</v>
      </c>
      <c r="S999">
        <v>1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6</v>
      </c>
      <c r="AF999">
        <v>7</v>
      </c>
      <c r="AG999">
        <v>21</v>
      </c>
      <c r="AH999">
        <v>5.0999999999999996</v>
      </c>
      <c r="AJ999" t="b">
        <f>OR(AND(B999=1,UserData!$D$4=1), AND(B999=2,UserData!$D$5=1), AND(B999=3,UserData!$D$6=1), UserData!$D$4=-1)</f>
        <v>1</v>
      </c>
      <c r="AK999">
        <f>IF(UserData!$D$2 &lt;&gt; -1, 1 -MIN(1, ABS(C999 - (UserData!$D$2+UserData!$D$3) / 2) / ABS(UserData!$D$2- (UserData!$D$2+UserData!$D$3) / 2 )), 1)</f>
        <v>0.5891064946461928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1</v>
      </c>
      <c r="AQ999" t="b">
        <f>OR(H999&lt;=UserData!$D$14, UserData!$D$14=-1)</f>
        <v>1</v>
      </c>
      <c r="AR999" t="b">
        <f>OR(AH999&lt;=UserData!$D$13, UserData!$D$13=-1)</f>
        <v>1</v>
      </c>
      <c r="AS999" t="b">
        <f>AND(AQ999=TRUE,OR(I999=UserData!$D$15, UserData!$D$15=-1, UserData!$D$15=1))</f>
        <v>1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1</v>
      </c>
      <c r="AY999" t="b">
        <f>AND(OR(P999&gt;=UserData!$D$21, UserData!$D$21=-1), OR(P999&lt;UserData!$D$22, UserData!$D$22=-1))</f>
        <v>1</v>
      </c>
      <c r="AZ999" t="b">
        <f>OR(Q999&lt;&gt;UserData!$D$24,UserData!$D$24=-1,UserData!$D$24=0)</f>
        <v>1</v>
      </c>
      <c r="BA999" s="12" t="b">
        <f>OR(R999=UserData!$D$23,UserData!$D$23=-1)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IF(AK999&gt;0, AJ999 * UserData!$D$35/2 + AK999 * UserData!$D$35/2 + COUNTIF(AL999:AO999,TRUE)/4 * UserData!$D$36 + COUNTIF(AP999:AS999,TRUE)/4 * UserData!$D$37 + COUNTIF(AT999:AW999,TRUE)/4 * UserData!$D$38 + COUNTIF(AX999:BA999,TRUE)/4 * UserData!$D$39 + COUNTIF(BB999:BL999,TRUE) * UserData!$D$40, 0)</f>
        <v>28.972766236615481</v>
      </c>
    </row>
    <row r="1000" spans="1:66" x14ac:dyDescent="0.25">
      <c r="A1000">
        <v>395</v>
      </c>
      <c r="B1000" s="3">
        <v>2</v>
      </c>
      <c r="C1000" s="28">
        <v>150953.02729350617</v>
      </c>
      <c r="D1000">
        <v>58</v>
      </c>
      <c r="E1000">
        <v>26</v>
      </c>
      <c r="F1000">
        <v>9</v>
      </c>
      <c r="G1000">
        <v>5.0495080000000003</v>
      </c>
      <c r="H1000">
        <v>21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8</v>
      </c>
      <c r="P1000">
        <v>5</v>
      </c>
      <c r="Q1000">
        <v>0</v>
      </c>
      <c r="R1000">
        <v>0</v>
      </c>
      <c r="S1000">
        <v>1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1</v>
      </c>
      <c r="AE1000">
        <v>23</v>
      </c>
      <c r="AF1000">
        <v>22</v>
      </c>
      <c r="AG1000">
        <v>22</v>
      </c>
      <c r="AH1000">
        <v>2.8</v>
      </c>
      <c r="AJ1000" t="b">
        <f>OR(AND(B1000=1,UserData!$D$4=1), AND(B1000=2,UserData!$D$5=1), AND(B1000=3,UserData!$D$6=1), UserData!$D$4=-1)</f>
        <v>1</v>
      </c>
      <c r="AK1000">
        <f>IF(UserData!$D$2 &lt;&gt; -1, 1 -MIN(1, ABS(C1000 - (UserData!$D$2+UserData!$D$3) / 2) / ABS(UserData!$D$2- (UserData!$D$2+UserData!$D$3) / 2 )), 1)</f>
        <v>0.62831569175128654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1</v>
      </c>
      <c r="AQ1000" t="b">
        <f>OR(H1000&lt;=UserData!$D$14, UserData!$D$14=-1)</f>
        <v>1</v>
      </c>
      <c r="AR1000" t="b">
        <f>OR(AH1000&lt;=UserData!$D$13, UserData!$D$13=-1)</f>
        <v>1</v>
      </c>
      <c r="AS1000" t="b">
        <f>AND(AQ1000=TRUE,OR(I1000=UserData!$D$15, UserData!$D$15=-1, UserData!$D$15=1))</f>
        <v>1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1</v>
      </c>
      <c r="AY1000" t="b">
        <f>AND(OR(P1000&gt;=UserData!$D$21, UserData!$D$21=-1), OR(P1000&lt;UserData!$D$22, UserData!$D$22=-1))</f>
        <v>1</v>
      </c>
      <c r="AZ1000" t="b">
        <f>OR(Q1000&lt;&gt;UserData!$D$24,UserData!$D$24=-1,UserData!$D$24=0)</f>
        <v>1</v>
      </c>
      <c r="BA1000" s="12" t="b">
        <f>OR(R1000=UserData!$D$23,UserData!$D$23=-1)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IF(AK1000&gt;0, AJ1000 * UserData!$D$35/2 + AK1000 * UserData!$D$35/2 + COUNTIF(AL1000:AO1000,TRUE)/4 * UserData!$D$36 + COUNTIF(AP1000:AS1000,TRUE)/4 * UserData!$D$37 + COUNTIF(AT1000:AW1000,TRUE)/4 * UserData!$D$38 + COUNTIF(AX1000:BA1000,TRUE)/4 * UserData!$D$39 + COUNTIF(BB1000:BL1000,TRUE) * UserData!$D$40, 0)</f>
        <v>29.070789229378217</v>
      </c>
    </row>
    <row r="1001" spans="1:66" x14ac:dyDescent="0.25">
      <c r="A1001">
        <v>954</v>
      </c>
      <c r="B1001" s="3">
        <v>2</v>
      </c>
      <c r="C1001" s="28">
        <v>154726.44225870527</v>
      </c>
      <c r="D1001">
        <v>63</v>
      </c>
      <c r="E1001">
        <v>41</v>
      </c>
      <c r="F1001">
        <v>8</v>
      </c>
      <c r="G1001">
        <v>1.4893069999999999</v>
      </c>
      <c r="H1001">
        <v>26</v>
      </c>
      <c r="I1001">
        <v>1</v>
      </c>
      <c r="J1001">
        <v>1</v>
      </c>
      <c r="K1001">
        <v>0</v>
      </c>
      <c r="L1001">
        <v>0</v>
      </c>
      <c r="M1001">
        <v>1</v>
      </c>
      <c r="N1001">
        <v>0</v>
      </c>
      <c r="O1001">
        <v>8</v>
      </c>
      <c r="P1001">
        <v>3</v>
      </c>
      <c r="Q1001">
        <v>0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1</v>
      </c>
      <c r="AE1001">
        <v>14</v>
      </c>
      <c r="AF1001">
        <v>65</v>
      </c>
      <c r="AG1001">
        <v>31</v>
      </c>
      <c r="AH1001">
        <v>4.4000000000000004</v>
      </c>
      <c r="AJ1001" t="b">
        <f>OR(AND(B1001=1,UserData!$D$4=1), AND(B1001=2,UserData!$D$5=1), AND(B1001=3,UserData!$D$6=1), UserData!$D$4=-1)</f>
        <v>1</v>
      </c>
      <c r="AK1001">
        <f>IF(UserData!$D$2 &lt;&gt; -1, 1 -MIN(1, ABS(C1001 - (UserData!$D$2+UserData!$D$3) / 2) / ABS(UserData!$D$2- (UserData!$D$2+UserData!$D$3) / 2 )), 1)</f>
        <v>0.64791764375801431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1</v>
      </c>
      <c r="AQ1001" t="b">
        <f>OR(H1001&lt;=UserData!$D$14, UserData!$D$14=-1)</f>
        <v>1</v>
      </c>
      <c r="AR1001" t="b">
        <f>OR(AH1001&lt;=UserData!$D$13, UserData!$D$13=-1)</f>
        <v>1</v>
      </c>
      <c r="AS1001" t="b">
        <f>AND(AQ1001=TRUE,OR(I1001=UserData!$D$15, UserData!$D$15=-1, UserData!$D$15=1))</f>
        <v>1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1</v>
      </c>
      <c r="AW1001" t="b">
        <f>OR(N1001=UserData!$D$16, UserData!$D$16=-1)</f>
        <v>1</v>
      </c>
      <c r="AX1001" t="b">
        <f>OR(O1001&gt;=UserData!$D$20, UserData!$D$20=-1)</f>
        <v>1</v>
      </c>
      <c r="AY1001" t="b">
        <f>AND(OR(P1001&gt;=UserData!$D$21, UserData!$D$21=-1), OR(P1001&lt;UserData!$D$22, UserData!$D$22=-1))</f>
        <v>1</v>
      </c>
      <c r="AZ1001" t="b">
        <f>OR(Q1001&lt;&gt;UserData!$D$24,UserData!$D$24=-1,UserData!$D$24=0)</f>
        <v>1</v>
      </c>
      <c r="BA1001" s="12" t="b">
        <f>OR(R1001=UserData!$D$23,UserData!$D$23=-1)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IF(AK1001&gt;0, AJ1001 * UserData!$D$35/2 + AK1001 * UserData!$D$35/2 + COUNTIF(AL1001:AO1001,TRUE)/4 * UserData!$D$36 + COUNTIF(AP1001:AS1001,TRUE)/4 * UserData!$D$37 + COUNTIF(AT1001:AW1001,TRUE)/4 * UserData!$D$38 + COUNTIF(AX1001:BA1001,TRUE)/4 * UserData!$D$39 + COUNTIF(BB1001:BL1001,TRUE) * UserData!$D$40, 0)</f>
        <v>29.119794109395038</v>
      </c>
    </row>
    <row r="1002" spans="1:66" x14ac:dyDescent="0.25">
      <c r="A1002">
        <v>299</v>
      </c>
      <c r="B1002" s="3">
        <v>2</v>
      </c>
      <c r="C1002" s="28">
        <v>157242.21996072715</v>
      </c>
      <c r="D1002">
        <v>58</v>
      </c>
      <c r="E1002">
        <v>35</v>
      </c>
      <c r="F1002">
        <v>9</v>
      </c>
      <c r="G1002">
        <v>6.7867389999999999</v>
      </c>
      <c r="H1002">
        <v>7</v>
      </c>
      <c r="I1002">
        <v>1</v>
      </c>
      <c r="J1002">
        <v>0</v>
      </c>
      <c r="K1002">
        <v>1</v>
      </c>
      <c r="L1002">
        <v>0</v>
      </c>
      <c r="M1002">
        <v>1</v>
      </c>
      <c r="N1002">
        <v>0</v>
      </c>
      <c r="O1002">
        <v>9</v>
      </c>
      <c r="P1002">
        <v>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14</v>
      </c>
      <c r="AF1002">
        <v>19</v>
      </c>
      <c r="AG1002">
        <v>31</v>
      </c>
      <c r="AH1002">
        <v>5.4</v>
      </c>
      <c r="AJ1002" t="b">
        <f>OR(AND(B1002=1,UserData!$D$4=1), AND(B1002=2,UserData!$D$5=1), AND(B1002=3,UserData!$D$6=1), UserData!$D$4=-1)</f>
        <v>1</v>
      </c>
      <c r="AK1002">
        <f>IF(UserData!$D$2 &lt;&gt; -1, 1 -MIN(1, ABS(C1002 - (UserData!$D$2+UserData!$D$3) / 2) / ABS(UserData!$D$2- (UserData!$D$2+UserData!$D$3) / 2 )), 1)</f>
        <v>0.6609864830533041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1</v>
      </c>
      <c r="AQ1002" t="b">
        <f>OR(H1002&lt;=UserData!$D$14, UserData!$D$14=-1)</f>
        <v>1</v>
      </c>
      <c r="AR1002" t="b">
        <f>OR(AH1002&lt;=UserData!$D$13, UserData!$D$13=-1)</f>
        <v>1</v>
      </c>
      <c r="AS1002" t="b">
        <f>AND(AQ1002=TRUE,OR(I1002=UserData!$D$15, UserData!$D$15=-1, UserData!$D$15=1))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1</v>
      </c>
      <c r="AW1002" t="b">
        <f>OR(N1002=UserData!$D$16, UserData!$D$16=-1)</f>
        <v>1</v>
      </c>
      <c r="AX1002" t="b">
        <f>OR(O1002&gt;=UserData!$D$20, UserData!$D$20=-1)</f>
        <v>1</v>
      </c>
      <c r="AY1002" t="b">
        <f>AND(OR(P1002&gt;=UserData!$D$21, UserData!$D$21=-1), OR(P1002&lt;UserData!$D$22, UserData!$D$22=-1))</f>
        <v>1</v>
      </c>
      <c r="AZ1002" t="b">
        <f>OR(Q1002&lt;&gt;UserData!$D$24,UserData!$D$24=-1,UserData!$D$24=0)</f>
        <v>1</v>
      </c>
      <c r="BA1002" s="12" t="b">
        <f>OR(R1002=UserData!$D$23,UserData!$D$23=-1)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IF(AK1002&gt;0, AJ1002 * UserData!$D$35/2 + AK1002 * UserData!$D$35/2 + COUNTIF(AL1002:AO1002,TRUE)/4 * UserData!$D$36 + COUNTIF(AP1002:AS1002,TRUE)/4 * UserData!$D$37 + COUNTIF(AT1002:AW1002,TRUE)/4 * UserData!$D$38 + COUNTIF(AX1002:BA1002,TRUE)/4 * UserData!$D$39 + COUNTIF(BB1002:BL1002,TRUE) * UserData!$D$40, 0)</f>
        <v>29.15246620763326</v>
      </c>
    </row>
    <row r="1003" spans="1:66" x14ac:dyDescent="0.25">
      <c r="A1003">
        <v>235</v>
      </c>
      <c r="B1003" s="3">
        <v>2</v>
      </c>
      <c r="C1003" s="28">
        <v>159874.00481287527</v>
      </c>
      <c r="D1003">
        <v>56</v>
      </c>
      <c r="E1003">
        <v>34</v>
      </c>
      <c r="F1003">
        <v>8</v>
      </c>
      <c r="G1003">
        <v>6.647087</v>
      </c>
      <c r="H1003">
        <v>12</v>
      </c>
      <c r="I1003">
        <v>1</v>
      </c>
      <c r="J1003">
        <v>1</v>
      </c>
      <c r="K1003">
        <v>1</v>
      </c>
      <c r="L1003">
        <v>1</v>
      </c>
      <c r="M1003">
        <v>1</v>
      </c>
      <c r="N1003">
        <v>0</v>
      </c>
      <c r="O1003">
        <v>14</v>
      </c>
      <c r="P1003">
        <v>7</v>
      </c>
      <c r="Q1003">
        <v>0</v>
      </c>
      <c r="R1003">
        <v>0</v>
      </c>
      <c r="S1003">
        <v>0</v>
      </c>
      <c r="T1003">
        <v>1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2</v>
      </c>
      <c r="AD1003">
        <v>1</v>
      </c>
      <c r="AE1003">
        <v>14</v>
      </c>
      <c r="AF1003">
        <v>15</v>
      </c>
      <c r="AG1003">
        <v>29</v>
      </c>
      <c r="AH1003">
        <v>8.8000000000000007</v>
      </c>
      <c r="AJ1003" t="b">
        <f>OR(AND(B1003=1,UserData!$D$4=1), AND(B1003=2,UserData!$D$5=1), AND(B1003=3,UserData!$D$6=1), UserData!$D$4=-1)</f>
        <v>1</v>
      </c>
      <c r="AK1003">
        <f>IF(UserData!$D$2 &lt;&gt; -1, 1 -MIN(1, ABS(C1003 - (UserData!$D$2+UserData!$D$3) / 2) / ABS(UserData!$D$2- (UserData!$D$2+UserData!$D$3) / 2 )), 1)</f>
        <v>0.67465795063363121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b">
        <f>OR(AH1003&lt;=UserData!$D$13, UserData!$D$13=-1)</f>
        <v>1</v>
      </c>
      <c r="AS1003" t="b">
        <f>AND(AQ1003=TRUE,OR(I1003=UserData!$D$15, UserData!$D$15=-1, UserData!$D$15=1))</f>
        <v>1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1</v>
      </c>
      <c r="AZ1003" t="b">
        <f>OR(Q1003&lt;&gt;UserData!$D$24,UserData!$D$24=-1,UserData!$D$24=0)</f>
        <v>1</v>
      </c>
      <c r="BA1003" s="12" t="b">
        <f>OR(R1003=UserData!$D$23,UserData!$D$23=-1)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IF(AK1003&gt;0, AJ1003 * UserData!$D$35/2 + AK1003 * UserData!$D$35/2 + COUNTIF(AL1003:AO1003,TRUE)/4 * UserData!$D$36 + COUNTIF(AP1003:AS1003,TRUE)/4 * UserData!$D$37 + COUNTIF(AT1003:AW1003,TRUE)/4 * UserData!$D$38 + COUNTIF(AX1003:BA1003,TRUE)/4 * UserData!$D$39 + COUNTIF(BB1003:BL1003,TRUE) * UserData!$D$40, 0)</f>
        <v>29.186644876584076</v>
      </c>
    </row>
    <row r="1004" spans="1:66" x14ac:dyDescent="0.25">
      <c r="A1004">
        <v>1105</v>
      </c>
      <c r="B1004" s="3">
        <v>3</v>
      </c>
      <c r="C1004" s="28">
        <v>167180.02744823266</v>
      </c>
      <c r="D1004">
        <v>71</v>
      </c>
      <c r="E1004">
        <v>41</v>
      </c>
      <c r="F1004">
        <v>15</v>
      </c>
      <c r="G1004">
        <v>1.258548</v>
      </c>
      <c r="H1004">
        <v>20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7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1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3</v>
      </c>
      <c r="AD1004">
        <v>1</v>
      </c>
      <c r="AE1004">
        <v>15</v>
      </c>
      <c r="AF1004">
        <v>80</v>
      </c>
      <c r="AG1004">
        <v>20</v>
      </c>
      <c r="AH1004">
        <v>5.5</v>
      </c>
      <c r="AJ1004" t="b">
        <f>OR(AND(B1004=1,UserData!$D$4=1), AND(B1004=2,UserData!$D$5=1), AND(B1004=3,UserData!$D$6=1), UserData!$D$4=-1)</f>
        <v>1</v>
      </c>
      <c r="AK1004">
        <f>IF(UserData!$D$2 &lt;&gt; -1, 1 -MIN(1, ABS(C1004 - (UserData!$D$2+UserData!$D$3) / 2) / ABS(UserData!$D$2- (UserData!$D$2+UserData!$D$3) / 2 )), 1)</f>
        <v>0.71261092065657849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1</v>
      </c>
      <c r="AQ1004" t="b">
        <f>OR(H1004&lt;=UserData!$D$14, UserData!$D$14=-1)</f>
        <v>1</v>
      </c>
      <c r="AR1004" t="b">
        <f>OR(AH1004&lt;=UserData!$D$13, UserData!$D$13=-1)</f>
        <v>1</v>
      </c>
      <c r="AS1004" t="b">
        <f>AND(AQ1004=TRUE,OR(I1004=UserData!$D$15, UserData!$D$15=-1, UserData!$D$15=1))</f>
        <v>1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1</v>
      </c>
      <c r="AY1004" t="b">
        <f>AND(OR(P1004&gt;=UserData!$D$21, UserData!$D$21=-1), OR(P1004&lt;UserData!$D$22, UserData!$D$22=-1))</f>
        <v>1</v>
      </c>
      <c r="AZ1004" t="b">
        <f>OR(Q1004&lt;&gt;UserData!$D$24,UserData!$D$24=-1,UserData!$D$24=0)</f>
        <v>1</v>
      </c>
      <c r="BA1004" s="12" t="b">
        <f>OR(R1004=UserData!$D$23,UserData!$D$23=-1)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IF(AK1004&gt;0, AJ1004 * UserData!$D$35/2 + AK1004 * UserData!$D$35/2 + COUNTIF(AL1004:AO1004,TRUE)/4 * UserData!$D$36 + COUNTIF(AP1004:AS1004,TRUE)/4 * UserData!$D$37 + COUNTIF(AT1004:AW1004,TRUE)/4 * UserData!$D$38 + COUNTIF(AX1004:BA1004,TRUE)/4 * UserData!$D$39 + COUNTIF(BB1004:BL1004,TRUE) * UserData!$D$40, 0)</f>
        <v>29.281527301641447</v>
      </c>
    </row>
    <row r="1005" spans="1:66" x14ac:dyDescent="0.25">
      <c r="A1005">
        <v>179</v>
      </c>
      <c r="B1005" s="3">
        <v>2</v>
      </c>
      <c r="C1005" s="28">
        <v>175579.12374473395</v>
      </c>
      <c r="D1005">
        <v>66</v>
      </c>
      <c r="E1005">
        <v>30</v>
      </c>
      <c r="F1005">
        <v>9</v>
      </c>
      <c r="G1005">
        <v>15.16536</v>
      </c>
      <c r="H1005">
        <v>12</v>
      </c>
      <c r="I1005">
        <v>1</v>
      </c>
      <c r="J1005">
        <v>1</v>
      </c>
      <c r="K1005">
        <v>1</v>
      </c>
      <c r="L1005">
        <v>1</v>
      </c>
      <c r="M1005">
        <v>1</v>
      </c>
      <c r="N1005">
        <v>0</v>
      </c>
      <c r="O1005">
        <v>17</v>
      </c>
      <c r="P1005">
        <v>3</v>
      </c>
      <c r="Q1005">
        <v>0</v>
      </c>
      <c r="R1005">
        <v>0</v>
      </c>
      <c r="S1005">
        <v>0</v>
      </c>
      <c r="T1005">
        <v>1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2</v>
      </c>
      <c r="AD1005">
        <v>1</v>
      </c>
      <c r="AE1005">
        <v>27</v>
      </c>
      <c r="AF1005">
        <v>11</v>
      </c>
      <c r="AG1005">
        <v>21</v>
      </c>
      <c r="AH1005">
        <v>7.5</v>
      </c>
      <c r="AJ1005" t="b">
        <f>OR(AND(B1005=1,UserData!$D$4=1), AND(B1005=2,UserData!$D$5=1), AND(B1005=3,UserData!$D$6=1), UserData!$D$4=-1)</f>
        <v>1</v>
      </c>
      <c r="AK1005">
        <f>IF(UserData!$D$2 &lt;&gt; -1, 1 -MIN(1, ABS(C1005 - (UserData!$D$2+UserData!$D$3) / 2) / ABS(UserData!$D$2- (UserData!$D$2+UserData!$D$3) / 2 )), 1)</f>
        <v>0.75624213641797988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OR(AH1005&lt;=UserData!$D$13, UserData!$D$13=-1)</f>
        <v>1</v>
      </c>
      <c r="AS1005" t="b">
        <f>AND(AQ1005=TRUE,OR(I1005=UserData!$D$15, UserData!$D$15=-1, UserData!$D$15=1))</f>
        <v>1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1</v>
      </c>
      <c r="AZ1005" t="b">
        <f>OR(Q1005&lt;&gt;UserData!$D$24,UserData!$D$24=-1,UserData!$D$24=0)</f>
        <v>1</v>
      </c>
      <c r="BA1005" s="12" t="b">
        <f>OR(R1005=UserData!$D$23,UserData!$D$23=-1)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IF(AK1005&gt;0, AJ1005 * UserData!$D$35/2 + AK1005 * UserData!$D$35/2 + COUNTIF(AL1005:AO1005,TRUE)/4 * UserData!$D$36 + COUNTIF(AP1005:AS1005,TRUE)/4 * UserData!$D$37 + COUNTIF(AT1005:AW1005,TRUE)/4 * UserData!$D$38 + COUNTIF(AX1005:BA1005,TRUE)/4 * UserData!$D$39 + COUNTIF(BB1005:BL1005,TRUE) * UserData!$D$40, 0)</f>
        <v>28.140605341044949</v>
      </c>
    </row>
    <row r="1006" spans="1:66" x14ac:dyDescent="0.25">
      <c r="A1006">
        <v>735</v>
      </c>
      <c r="B1006" s="3">
        <v>3</v>
      </c>
      <c r="C1006" s="28">
        <v>176111.48360087606</v>
      </c>
      <c r="D1006">
        <v>70</v>
      </c>
      <c r="E1006">
        <v>42</v>
      </c>
      <c r="F1006">
        <v>6</v>
      </c>
      <c r="G1006">
        <v>0.47283900000000001</v>
      </c>
      <c r="H1006">
        <v>15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6</v>
      </c>
      <c r="P1006">
        <v>4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0</v>
      </c>
      <c r="AE1006">
        <v>22</v>
      </c>
      <c r="AF1006">
        <v>53</v>
      </c>
      <c r="AG1006">
        <v>24</v>
      </c>
      <c r="AH1006">
        <v>8.6999999999999993</v>
      </c>
      <c r="AJ1006" t="b">
        <f>OR(AND(B1006=1,UserData!$D$4=1), AND(B1006=2,UserData!$D$5=1), AND(B1006=3,UserData!$D$6=1), UserData!$D$4=-1)</f>
        <v>1</v>
      </c>
      <c r="AK1006">
        <f>IF(UserData!$D$2 &lt;&gt; -1, 1 -MIN(1, ABS(C1006 - (UserData!$D$2+UserData!$D$3) / 2) / ABS(UserData!$D$2- (UserData!$D$2+UserData!$D$3) / 2 )), 1)</f>
        <v>0.75900761343194389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OR(AH1006&lt;=UserData!$D$13, UserData!$D$13=-1)</f>
        <v>1</v>
      </c>
      <c r="AS1006" t="b">
        <f>AND(AQ1006=TRUE,OR(I1006=UserData!$D$15, UserData!$D$15=-1, UserData!$D$15=1))</f>
        <v>1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1</v>
      </c>
      <c r="AY1006" t="b">
        <f>AND(OR(P1006&gt;=UserData!$D$21, UserData!$D$21=-1), OR(P1006&lt;UserData!$D$22, UserData!$D$22=-1))</f>
        <v>1</v>
      </c>
      <c r="AZ1006" t="b">
        <f>OR(Q1006&lt;&gt;UserData!$D$24,UserData!$D$24=-1,UserData!$D$24=0)</f>
        <v>1</v>
      </c>
      <c r="BA1006" s="12" t="b">
        <f>OR(R1006=UserData!$D$23,UserData!$D$23=-1)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IF(AK1006&gt;0, AJ1006 * UserData!$D$35/2 + AK1006 * UserData!$D$35/2 + COUNTIF(AL1006:AO1006,TRUE)/4 * UserData!$D$36 + COUNTIF(AP1006:AS1006,TRUE)/4 * UserData!$D$37 + COUNTIF(AT1006:AW1006,TRUE)/4 * UserData!$D$38 + COUNTIF(AX1006:BA1006,TRUE)/4 * UserData!$D$39 + COUNTIF(BB1006:BL1006,TRUE) * UserData!$D$40, 0)</f>
        <v>29.397519033579862</v>
      </c>
    </row>
    <row r="1007" spans="1:66" x14ac:dyDescent="0.25">
      <c r="A1007">
        <v>1017</v>
      </c>
      <c r="B1007" s="3">
        <v>2</v>
      </c>
      <c r="C1007" s="28">
        <v>177369.02022891978</v>
      </c>
      <c r="D1007">
        <v>64</v>
      </c>
      <c r="E1007">
        <v>34</v>
      </c>
      <c r="F1007">
        <v>12</v>
      </c>
      <c r="G1007">
        <v>6.3180889999999996</v>
      </c>
      <c r="H1007">
        <v>8</v>
      </c>
      <c r="I1007">
        <v>1</v>
      </c>
      <c r="J1007">
        <v>0</v>
      </c>
      <c r="K1007">
        <v>1</v>
      </c>
      <c r="L1007">
        <v>0</v>
      </c>
      <c r="M1007">
        <v>1</v>
      </c>
      <c r="N1007">
        <v>0</v>
      </c>
      <c r="O1007">
        <v>8</v>
      </c>
      <c r="P1007">
        <v>3</v>
      </c>
      <c r="Q1007">
        <v>0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18</v>
      </c>
      <c r="AF1007">
        <v>71</v>
      </c>
      <c r="AG1007">
        <v>26</v>
      </c>
      <c r="AH1007">
        <v>7.4</v>
      </c>
      <c r="AJ1007" t="b">
        <f>OR(AND(B1007=1,UserData!$D$4=1), AND(B1007=2,UserData!$D$5=1), AND(B1007=3,UserData!$D$6=1), UserData!$D$4=-1)</f>
        <v>1</v>
      </c>
      <c r="AK1007">
        <f>IF(UserData!$D$2 &lt;&gt; -1, 1 -MIN(1, ABS(C1007 - (UserData!$D$2+UserData!$D$3) / 2) / ABS(UserData!$D$2- (UserData!$D$2+UserData!$D$3) / 2 )), 1)</f>
        <v>0.76554020336889894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OR(AH1007&lt;=UserData!$D$13, UserData!$D$13=-1)</f>
        <v>1</v>
      </c>
      <c r="AS1007" t="b">
        <f>AND(AQ1007=TRUE,OR(I1007=UserData!$D$15, UserData!$D$15=-1, UserData!$D$15=1))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1</v>
      </c>
      <c r="AW1007" t="b">
        <f>OR(N1007=UserData!$D$16, UserData!$D$16=-1)</f>
        <v>1</v>
      </c>
      <c r="AX1007" t="b">
        <f>OR(O1007&gt;=UserData!$D$20, UserData!$D$20=-1)</f>
        <v>1</v>
      </c>
      <c r="AY1007" t="b">
        <f>AND(OR(P1007&gt;=UserData!$D$21, UserData!$D$21=-1), OR(P1007&lt;UserData!$D$22, UserData!$D$22=-1))</f>
        <v>1</v>
      </c>
      <c r="AZ1007" t="b">
        <f>OR(Q1007&lt;&gt;UserData!$D$24,UserData!$D$24=-1,UserData!$D$24=0)</f>
        <v>1</v>
      </c>
      <c r="BA1007" s="12" t="b">
        <f>OR(R1007=UserData!$D$23,UserData!$D$23=-1)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IF(AK1007&gt;0, AJ1007 * UserData!$D$35/2 + AK1007 * UserData!$D$35/2 + COUNTIF(AL1007:AO1007,TRUE)/4 * UserData!$D$36 + COUNTIF(AP1007:AS1007,TRUE)/4 * UserData!$D$37 + COUNTIF(AT1007:AW1007,TRUE)/4 * UserData!$D$38 + COUNTIF(AX1007:BA1007,TRUE)/4 * UserData!$D$39 + COUNTIF(BB1007:BL1007,TRUE) * UserData!$D$40, 0)</f>
        <v>29.413850508422247</v>
      </c>
    </row>
    <row r="1008" spans="1:66" x14ac:dyDescent="0.25">
      <c r="A1008">
        <v>152</v>
      </c>
      <c r="B1008" s="3">
        <v>2</v>
      </c>
      <c r="C1008" s="28">
        <v>187250.78652646515</v>
      </c>
      <c r="D1008">
        <v>65</v>
      </c>
      <c r="E1008">
        <v>40</v>
      </c>
      <c r="F1008">
        <v>10</v>
      </c>
      <c r="G1008">
        <v>3.346838</v>
      </c>
      <c r="H1008">
        <v>12</v>
      </c>
      <c r="I1008">
        <v>1</v>
      </c>
      <c r="J1008">
        <v>0</v>
      </c>
      <c r="K1008">
        <v>1</v>
      </c>
      <c r="L1008">
        <v>0</v>
      </c>
      <c r="M1008">
        <v>1</v>
      </c>
      <c r="N1008">
        <v>0</v>
      </c>
      <c r="O1008">
        <v>8</v>
      </c>
      <c r="P1008">
        <v>2</v>
      </c>
      <c r="Q1008">
        <v>0</v>
      </c>
      <c r="R1008">
        <v>0</v>
      </c>
      <c r="S1008">
        <v>1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1</v>
      </c>
      <c r="AD1008">
        <v>1</v>
      </c>
      <c r="AE1008">
        <v>15</v>
      </c>
      <c r="AF1008">
        <v>10</v>
      </c>
      <c r="AG1008">
        <v>33</v>
      </c>
      <c r="AH1008">
        <v>9.6999999999999993</v>
      </c>
      <c r="AJ1008" t="b">
        <f>OR(AND(B1008=1,UserData!$D$4=1), AND(B1008=2,UserData!$D$5=1), AND(B1008=3,UserData!$D$6=1), UserData!$D$4=-1)</f>
        <v>1</v>
      </c>
      <c r="AK1008">
        <f>IF(UserData!$D$2 &lt;&gt; -1, 1 -MIN(1, ABS(C1008 - (UserData!$D$2+UserData!$D$3) / 2) / ABS(UserData!$D$2- (UserData!$D$2+UserData!$D$3) / 2 )), 1)</f>
        <v>0.816873520932069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OR(AH1008&lt;=UserData!$D$13, UserData!$D$13=-1)</f>
        <v>1</v>
      </c>
      <c r="AS1008" t="b">
        <f>AND(AQ1008=TRUE,OR(I1008=UserData!$D$15, UserData!$D$15=-1, UserData!$D$15=1))</f>
        <v>1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1</v>
      </c>
      <c r="AW1008" t="b">
        <f>OR(N1008=UserData!$D$16, UserData!$D$16=-1)</f>
        <v>1</v>
      </c>
      <c r="AX1008" t="b">
        <f>OR(O1008&gt;=UserData!$D$20, UserData!$D$20=-1)</f>
        <v>1</v>
      </c>
      <c r="AY1008" t="b">
        <f>AND(OR(P1008&gt;=UserData!$D$21, UserData!$D$21=-1), OR(P1008&lt;UserData!$D$22, UserData!$D$22=-1))</f>
        <v>1</v>
      </c>
      <c r="AZ1008" t="b">
        <f>OR(Q1008&lt;&gt;UserData!$D$24,UserData!$D$24=-1,UserData!$D$24=0)</f>
        <v>1</v>
      </c>
      <c r="BA1008" s="12" t="b">
        <f>OR(R1008=UserData!$D$23,UserData!$D$23=-1)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IF(AK1008&gt;0, AJ1008 * UserData!$D$35/2 + AK1008 * UserData!$D$35/2 + COUNTIF(AL1008:AO1008,TRUE)/4 * UserData!$D$36 + COUNTIF(AP1008:AS1008,TRUE)/4 * UserData!$D$37 + COUNTIF(AT1008:AW1008,TRUE)/4 * UserData!$D$38 + COUNTIF(AX1008:BA1008,TRUE)/4 * UserData!$D$39 + COUNTIF(BB1008:BL1008,TRUE) * UserData!$D$40, 0)</f>
        <v>29.542183802330172</v>
      </c>
    </row>
    <row r="1009" spans="1:66" x14ac:dyDescent="0.25">
      <c r="A1009">
        <v>386</v>
      </c>
      <c r="B1009" s="3">
        <v>2</v>
      </c>
      <c r="C1009" s="28">
        <v>194980.29438292424</v>
      </c>
      <c r="D1009">
        <v>61</v>
      </c>
      <c r="E1009">
        <v>41</v>
      </c>
      <c r="F1009">
        <v>9</v>
      </c>
      <c r="G1009">
        <v>3.5020090000000001</v>
      </c>
      <c r="H1009">
        <v>11</v>
      </c>
      <c r="I1009">
        <v>1</v>
      </c>
      <c r="J1009">
        <v>0</v>
      </c>
      <c r="K1009">
        <v>0</v>
      </c>
      <c r="L1009">
        <v>0</v>
      </c>
      <c r="M1009">
        <v>1</v>
      </c>
      <c r="N1009">
        <v>0</v>
      </c>
      <c r="O1009">
        <v>5</v>
      </c>
      <c r="P1009">
        <v>2</v>
      </c>
      <c r="Q1009">
        <v>0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11</v>
      </c>
      <c r="AF1009">
        <v>22</v>
      </c>
      <c r="AG1009">
        <v>22</v>
      </c>
      <c r="AH1009">
        <v>2.8</v>
      </c>
      <c r="AJ1009" t="b">
        <f>OR(AND(B1009=1,UserData!$D$4=1), AND(B1009=2,UserData!$D$5=1), AND(B1009=3,UserData!$D$6=1), UserData!$D$4=-1)</f>
        <v>1</v>
      </c>
      <c r="AK1009">
        <f>IF(UserData!$D$2 &lt;&gt; -1, 1 -MIN(1, ABS(C1009 - (UserData!$D$2+UserData!$D$3) / 2) / ABS(UserData!$D$2- (UserData!$D$2+UserData!$D$3) / 2 )), 1)</f>
        <v>0.85702639132541081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1</v>
      </c>
      <c r="AQ1009" t="b">
        <f>OR(H1009&lt;=UserData!$D$14, UserData!$D$14=-1)</f>
        <v>1</v>
      </c>
      <c r="AR1009" t="b">
        <f>OR(AH1009&lt;=UserData!$D$13, UserData!$D$13=-1)</f>
        <v>1</v>
      </c>
      <c r="AS1009" t="b">
        <f>AND(AQ1009=TRUE,OR(I1009=UserData!$D$15, UserData!$D$15=-1, UserData!$D$15=1))</f>
        <v>1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1</v>
      </c>
      <c r="AW1009" t="b">
        <f>OR(N1009=UserData!$D$16, UserData!$D$16=-1)</f>
        <v>1</v>
      </c>
      <c r="AX1009" t="b">
        <f>OR(O1009&gt;=UserData!$D$20, UserData!$D$20=-1)</f>
        <v>1</v>
      </c>
      <c r="AY1009" t="b">
        <f>AND(OR(P1009&gt;=UserData!$D$21, UserData!$D$21=-1), OR(P1009&lt;UserData!$D$22, UserData!$D$22=-1))</f>
        <v>1</v>
      </c>
      <c r="AZ1009" t="b">
        <f>OR(Q1009&lt;&gt;UserData!$D$24,UserData!$D$24=-1,UserData!$D$24=0)</f>
        <v>1</v>
      </c>
      <c r="BA1009" s="12" t="b">
        <f>OR(R1009=UserData!$D$23,UserData!$D$23=-1)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IF(AK1009&gt;0, AJ1009 * UserData!$D$35/2 + AK1009 * UserData!$D$35/2 + COUNTIF(AL1009:AO1009,TRUE)/4 * UserData!$D$36 + COUNTIF(AP1009:AS1009,TRUE)/4 * UserData!$D$37 + COUNTIF(AT1009:AW1009,TRUE)/4 * UserData!$D$38 + COUNTIF(AX1009:BA1009,TRUE)/4 * UserData!$D$39 + COUNTIF(BB1009:BL1009,TRUE) * UserData!$D$40, 0)</f>
        <v>29.642565978313527</v>
      </c>
    </row>
    <row r="1010" spans="1:66" x14ac:dyDescent="0.25">
      <c r="A1010">
        <v>112</v>
      </c>
      <c r="B1010" s="3">
        <v>2</v>
      </c>
      <c r="C1010" s="28">
        <v>201270.39276634663</v>
      </c>
      <c r="D1010">
        <v>65</v>
      </c>
      <c r="E1010">
        <v>33</v>
      </c>
      <c r="F1010">
        <v>16</v>
      </c>
      <c r="G1010">
        <v>12.10599</v>
      </c>
      <c r="H1010">
        <v>15</v>
      </c>
      <c r="I1010">
        <v>1</v>
      </c>
      <c r="J1010">
        <v>1</v>
      </c>
      <c r="K1010">
        <v>0</v>
      </c>
      <c r="L1010">
        <v>1</v>
      </c>
      <c r="M1010">
        <v>1</v>
      </c>
      <c r="N1010">
        <v>0</v>
      </c>
      <c r="O1010">
        <v>16</v>
      </c>
      <c r="P1010">
        <v>2</v>
      </c>
      <c r="Q1010">
        <v>0</v>
      </c>
      <c r="R1010">
        <v>0</v>
      </c>
      <c r="S1010">
        <v>0</v>
      </c>
      <c r="T1010">
        <v>1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2</v>
      </c>
      <c r="AD1010">
        <v>0</v>
      </c>
      <c r="AE1010">
        <v>16</v>
      </c>
      <c r="AF1010">
        <v>8</v>
      </c>
      <c r="AG1010">
        <v>27</v>
      </c>
      <c r="AH1010">
        <v>6.3</v>
      </c>
      <c r="AJ1010" t="b">
        <f>OR(AND(B1010=1,UserData!$D$4=1), AND(B1010=2,UserData!$D$5=1), AND(B1010=3,UserData!$D$6=1), UserData!$D$4=-1)</f>
        <v>1</v>
      </c>
      <c r="AK1010">
        <f>IF(UserData!$D$2 &lt;&gt; -1, 1 -MIN(1, ABS(C1010 - (UserData!$D$2+UserData!$D$3) / 2) / ABS(UserData!$D$2- (UserData!$D$2+UserData!$D$3) / 2 )), 1)</f>
        <v>0.88970188759777369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OR(AH1010&lt;=UserData!$D$13, UserData!$D$13=-1)</f>
        <v>1</v>
      </c>
      <c r="AS1010" t="b">
        <f>AND(AQ1010=TRUE,OR(I1010=UserData!$D$15, UserData!$D$15=-1, UserData!$D$15=1))</f>
        <v>1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1</v>
      </c>
      <c r="AZ1010" t="b">
        <f>OR(Q1010&lt;&gt;UserData!$D$24,UserData!$D$24=-1,UserData!$D$24=0)</f>
        <v>1</v>
      </c>
      <c r="BA1010" s="12" t="b">
        <f>OR(R1010=UserData!$D$23,UserData!$D$23=-1)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IF(AK1010&gt;0, AJ1010 * UserData!$D$35/2 + AK1010 * UserData!$D$35/2 + COUNTIF(AL1010:AO1010,TRUE)/4 * UserData!$D$36 + COUNTIF(AP1010:AS1010,TRUE)/4 * UserData!$D$37 + COUNTIF(AT1010:AW1010,TRUE)/4 * UserData!$D$38 + COUNTIF(AX1010:BA1010,TRUE)/4 * UserData!$D$39 + COUNTIF(BB1010:BL1010,TRUE) * UserData!$D$40, 0)</f>
        <v>28.474254718994434</v>
      </c>
    </row>
    <row r="1011" spans="1:66" x14ac:dyDescent="0.25">
      <c r="A1011">
        <v>249</v>
      </c>
      <c r="B1011" s="3">
        <v>3</v>
      </c>
      <c r="C1011" s="28">
        <v>218934.85258839856</v>
      </c>
      <c r="D1011">
        <v>109</v>
      </c>
      <c r="E1011">
        <v>72</v>
      </c>
      <c r="F1011">
        <v>23</v>
      </c>
      <c r="G1011">
        <v>8.5842559999999999</v>
      </c>
      <c r="H1011">
        <v>24</v>
      </c>
      <c r="I1011">
        <v>1</v>
      </c>
      <c r="J1011">
        <v>1</v>
      </c>
      <c r="K1011">
        <v>0</v>
      </c>
      <c r="L1011">
        <v>0</v>
      </c>
      <c r="M1011">
        <v>1</v>
      </c>
      <c r="N1011">
        <v>0</v>
      </c>
      <c r="O1011">
        <v>56</v>
      </c>
      <c r="P1011">
        <v>35</v>
      </c>
      <c r="Q1011">
        <v>0</v>
      </c>
      <c r="R1011">
        <v>0</v>
      </c>
      <c r="S1011">
        <v>0</v>
      </c>
      <c r="T1011">
        <v>1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2</v>
      </c>
      <c r="AD1011">
        <v>1</v>
      </c>
      <c r="AE1011">
        <v>14</v>
      </c>
      <c r="AF1011">
        <v>15</v>
      </c>
      <c r="AG1011">
        <v>29</v>
      </c>
      <c r="AH1011">
        <v>8.8000000000000007</v>
      </c>
      <c r="AJ1011" t="b">
        <f>OR(AND(B1011=1,UserData!$D$4=1), AND(B1011=2,UserData!$D$5=1), AND(B1011=3,UserData!$D$6=1), UserData!$D$4=-1)</f>
        <v>1</v>
      </c>
      <c r="AK1011">
        <f>IF(UserData!$D$2 &lt;&gt; -1, 1 -MIN(1, ABS(C1011 - (UserData!$D$2+UserData!$D$3) / 2) / ABS(UserData!$D$2- (UserData!$D$2+UserData!$D$3) / 2 )), 1)</f>
        <v>0.98146436186844066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b">
        <f>OR(AH1011&lt;=UserData!$D$13, UserData!$D$13=-1)</f>
        <v>1</v>
      </c>
      <c r="AS1011" t="b">
        <f>AND(AQ1011=TRUE,OR(I1011=UserData!$D$15, UserData!$D$15=-1, UserData!$D$15=1))</f>
        <v>1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1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OR(R1011=UserData!$D$23,UserData!$D$23=-1)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IF(AK1011&gt;0, AJ1011 * UserData!$D$35/2 + AK1011 * UserData!$D$35/2 + COUNTIF(AL1011:AO1011,TRUE)/4 * UserData!$D$36 + COUNTIF(AP1011:AS1011,TRUE)/4 * UserData!$D$37 + COUNTIF(AT1011:AW1011,TRUE)/4 * UserData!$D$38 + COUNTIF(AX1011:BA1011,TRUE)/4 * UserData!$D$39 + COUNTIF(BB1011:BL1011,TRUE) * UserData!$D$40, 0)</f>
        <v>29.953660904671104</v>
      </c>
    </row>
    <row r="1012" spans="1:66" x14ac:dyDescent="0.25">
      <c r="A1012">
        <v>239</v>
      </c>
      <c r="B1012" s="3">
        <v>3</v>
      </c>
      <c r="C1012" s="28">
        <v>224631.76975687812</v>
      </c>
      <c r="D1012">
        <v>75</v>
      </c>
      <c r="E1012">
        <v>44</v>
      </c>
      <c r="F1012">
        <v>12</v>
      </c>
      <c r="G1012">
        <v>7.5175559999999999</v>
      </c>
      <c r="H1012">
        <v>11</v>
      </c>
      <c r="I1012">
        <v>1</v>
      </c>
      <c r="J1012">
        <v>1</v>
      </c>
      <c r="K1012">
        <v>1</v>
      </c>
      <c r="L1012">
        <v>1</v>
      </c>
      <c r="M1012">
        <v>0</v>
      </c>
      <c r="N1012">
        <v>0</v>
      </c>
      <c r="O1012">
        <v>7</v>
      </c>
      <c r="P1012">
        <v>7</v>
      </c>
      <c r="Q1012">
        <v>0</v>
      </c>
      <c r="R1012">
        <v>1</v>
      </c>
      <c r="S1012">
        <v>0</v>
      </c>
      <c r="T1012">
        <v>1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2</v>
      </c>
      <c r="AD1012">
        <v>1</v>
      </c>
      <c r="AE1012">
        <v>19</v>
      </c>
      <c r="AF1012">
        <v>15</v>
      </c>
      <c r="AG1012">
        <v>29</v>
      </c>
      <c r="AH1012">
        <v>8.8000000000000007</v>
      </c>
      <c r="AJ1012" t="b">
        <f>OR(AND(B1012=1,UserData!$D$4=1), AND(B1012=2,UserData!$D$5=1), AND(B1012=3,UserData!$D$6=1), UserData!$D$4=-1)</f>
        <v>1</v>
      </c>
      <c r="AK1012">
        <f>IF(UserData!$D$2 &lt;&gt; -1, 1 -MIN(1, ABS(C1012 - (UserData!$D$2+UserData!$D$3) / 2) / ABS(UserData!$D$2- (UserData!$D$2+UserData!$D$3) / 2 )), 1)</f>
        <v>0.98894157070119726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1</v>
      </c>
      <c r="AQ1012" t="b">
        <f>OR(H1012&lt;=UserData!$D$14, UserData!$D$14=-1)</f>
        <v>1</v>
      </c>
      <c r="AR1012" t="b">
        <f>OR(AH1012&lt;=UserData!$D$13, UserData!$D$13=-1)</f>
        <v>1</v>
      </c>
      <c r="AS1012" t="b">
        <f>AND(AQ1012=TRUE,OR(I1012=UserData!$D$15, UserData!$D$15=-1, UserData!$D$15=1))</f>
        <v>1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1</v>
      </c>
      <c r="AY1012" t="b">
        <f>AND(OR(P1012&gt;=UserData!$D$21, UserData!$D$21=-1), OR(P1012&lt;UserData!$D$22, UserData!$D$22=-1))</f>
        <v>1</v>
      </c>
      <c r="AZ1012" t="b">
        <f>OR(Q1012&lt;&gt;UserData!$D$24,UserData!$D$24=-1,UserData!$D$24=0)</f>
        <v>1</v>
      </c>
      <c r="BA1012" s="12" t="b">
        <f>OR(R1012=UserData!$D$23,UserData!$D$23=-1)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IF(AK1012&gt;0, AJ1012 * UserData!$D$35/2 + AK1012 * UserData!$D$35/2 + COUNTIF(AL1012:AO1012,TRUE)/4 * UserData!$D$36 + COUNTIF(AP1012:AS1012,TRUE)/4 * UserData!$D$37 + COUNTIF(AT1012:AW1012,TRUE)/4 * UserData!$D$38 + COUNTIF(AX1012:BA1012,TRUE)/4 * UserData!$D$39 + COUNTIF(BB1012:BL1012,TRUE) * UserData!$D$40, 0)</f>
        <v>29.972353926752994</v>
      </c>
    </row>
    <row r="1013" spans="1:66" x14ac:dyDescent="0.25">
      <c r="A1013">
        <v>22</v>
      </c>
      <c r="B1013" s="3">
        <v>2</v>
      </c>
      <c r="C1013" s="28">
        <v>51575.505911685119</v>
      </c>
      <c r="D1013">
        <v>40</v>
      </c>
      <c r="E1013">
        <v>35</v>
      </c>
      <c r="F1013">
        <v>5</v>
      </c>
      <c r="G1013">
        <v>5.8295789999999998</v>
      </c>
      <c r="H1013">
        <v>14</v>
      </c>
      <c r="I1013">
        <v>1</v>
      </c>
      <c r="J1013">
        <v>1</v>
      </c>
      <c r="K1013">
        <v>0</v>
      </c>
      <c r="L1013">
        <v>0</v>
      </c>
      <c r="M1013">
        <v>1</v>
      </c>
      <c r="N1013">
        <v>0</v>
      </c>
      <c r="O1013">
        <v>4</v>
      </c>
      <c r="P1013">
        <v>3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1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5</v>
      </c>
      <c r="AD1013">
        <v>1</v>
      </c>
      <c r="AE1013">
        <v>0</v>
      </c>
      <c r="AF1013">
        <v>2</v>
      </c>
      <c r="AG1013">
        <v>11</v>
      </c>
      <c r="AH1013">
        <v>3.5</v>
      </c>
      <c r="AJ1013" t="b">
        <f>OR(AND(B1013=1,UserData!$D$4=1), AND(B1013=2,UserData!$D$5=1), AND(B1013=3,UserData!$D$6=1), UserData!$D$4=-1)</f>
        <v>1</v>
      </c>
      <c r="AK1013">
        <f>IF(UserData!$D$2 &lt;&gt; -1, 1 -MIN(1, ABS(C1013 - (UserData!$D$2+UserData!$D$3) / 2) / ABS(UserData!$D$2- (UserData!$D$2+UserData!$D$3) / 2 )), 1)</f>
        <v>0.11207419097819826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1</v>
      </c>
      <c r="AQ1013" t="b">
        <f>OR(H1013&lt;=UserData!$D$14, UserData!$D$14=-1)</f>
        <v>1</v>
      </c>
      <c r="AR1013" t="b">
        <f>OR(AH1013&lt;=UserData!$D$13, UserData!$D$13=-1)</f>
        <v>1</v>
      </c>
      <c r="AS1013" t="b">
        <f>AND(AQ1013=TRUE,OR(I1013=UserData!$D$15, UserData!$D$15=-1, UserData!$D$15=1))</f>
        <v>1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1</v>
      </c>
      <c r="AW1013" t="b">
        <f>OR(N1013=UserData!$D$16, UserData!$D$16=-1)</f>
        <v>1</v>
      </c>
      <c r="AX1013" t="b">
        <f>OR(O1013&gt;=UserData!$D$20, UserData!$D$20=-1)</f>
        <v>1</v>
      </c>
      <c r="AY1013" t="b">
        <f>AND(OR(P1013&gt;=UserData!$D$21, UserData!$D$21=-1), OR(P1013&lt;UserData!$D$22, UserData!$D$22=-1))</f>
        <v>1</v>
      </c>
      <c r="AZ1013" t="b">
        <f>OR(Q1013&lt;&gt;UserData!$D$24,UserData!$D$24=-1,UserData!$D$24=0)</f>
        <v>1</v>
      </c>
      <c r="BA1013" s="12" t="b">
        <f>OR(R1013=UserData!$D$23,UserData!$D$23=-1)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IF(AK1013&gt;0, AJ1013 * UserData!$D$35/2 + AK1013 * UserData!$D$35/2 + COUNTIF(AL1013:AO1013,TRUE)/4 * UserData!$D$36 + COUNTIF(AP1013:AS1013,TRUE)/4 * UserData!$D$37 + COUNTIF(AT1013:AW1013,TRUE)/4 * UserData!$D$38 + COUNTIF(AX1013:BA1013,TRUE)/4 * UserData!$D$39 + COUNTIF(BB1013:BL1013,TRUE) * UserData!$D$40, 0)</f>
        <v>27.780185477445496</v>
      </c>
    </row>
    <row r="1014" spans="1:66" x14ac:dyDescent="0.25">
      <c r="A1014">
        <v>831</v>
      </c>
      <c r="B1014" s="3">
        <v>2</v>
      </c>
      <c r="C1014" s="28">
        <v>55349.373734984925</v>
      </c>
      <c r="D1014">
        <v>42</v>
      </c>
      <c r="E1014">
        <v>30</v>
      </c>
      <c r="F1014">
        <v>6</v>
      </c>
      <c r="G1014">
        <v>19.85256</v>
      </c>
      <c r="H1014">
        <v>10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0</v>
      </c>
      <c r="O1014">
        <v>5</v>
      </c>
      <c r="P1014">
        <v>1</v>
      </c>
      <c r="Q1014">
        <v>1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0</v>
      </c>
      <c r="AE1014">
        <v>6</v>
      </c>
      <c r="AF1014">
        <v>58</v>
      </c>
      <c r="AG1014">
        <v>31</v>
      </c>
      <c r="AH1014">
        <v>16</v>
      </c>
      <c r="AJ1014" t="b">
        <f>OR(AND(B1014=1,UserData!$D$4=1), AND(B1014=2,UserData!$D$5=1), AND(B1014=3,UserData!$D$6=1), UserData!$D$4=-1)</f>
        <v>1</v>
      </c>
      <c r="AK1014">
        <f>IF(UserData!$D$2 &lt;&gt; -1, 1 -MIN(1, ABS(C1014 - (UserData!$D$2+UserData!$D$3) / 2) / ABS(UserData!$D$2- (UserData!$D$2+UserData!$D$3) / 2 )), 1)</f>
        <v>0.13167849547009858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OR(AH1014&lt;=UserData!$D$13, UserData!$D$13=-1)</f>
        <v>0</v>
      </c>
      <c r="AS1014" t="b">
        <f>AND(AQ1014=TRUE,OR(I1014=UserData!$D$15, UserData!$D$15=-1, UserData!$D$15=1))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1</v>
      </c>
      <c r="AW1014" t="b">
        <f>OR(N1014=UserData!$D$16, UserData!$D$16=-1)</f>
        <v>1</v>
      </c>
      <c r="AX1014" t="b">
        <f>OR(O1014&gt;=UserData!$D$20, UserData!$D$20=-1)</f>
        <v>1</v>
      </c>
      <c r="AY1014" t="b">
        <f>AND(OR(P1014&gt;=UserData!$D$21, UserData!$D$21=-1), OR(P1014&lt;UserData!$D$22, UserData!$D$22=-1))</f>
        <v>1</v>
      </c>
      <c r="AZ1014" t="b">
        <f>OR(Q1014&lt;&gt;UserData!$D$24,UserData!$D$24=-1,UserData!$D$24=0)</f>
        <v>1</v>
      </c>
      <c r="BA1014" s="12" t="b">
        <f>OR(R1014=UserData!$D$23,UserData!$D$23=-1)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IF(AK1014&gt;0, AJ1014 * UserData!$D$35/2 + AK1014 * UserData!$D$35/2 + COUNTIF(AL1014:AO1014,TRUE)/4 * UserData!$D$36 + COUNTIF(AP1014:AS1014,TRUE)/4 * UserData!$D$37 + COUNTIF(AT1014:AW1014,TRUE)/4 * UserData!$D$38 + COUNTIF(AX1014:BA1014,TRUE)/4 * UserData!$D$39 + COUNTIF(BB1014:BL1014,TRUE) * UserData!$D$40, 0)</f>
        <v>25.329196238675245</v>
      </c>
    </row>
    <row r="1015" spans="1:66" x14ac:dyDescent="0.25">
      <c r="A1015">
        <v>1064</v>
      </c>
      <c r="B1015" s="3">
        <v>1</v>
      </c>
      <c r="C1015" s="28">
        <v>60436.177827312633</v>
      </c>
      <c r="D1015">
        <v>36</v>
      </c>
      <c r="E1015">
        <v>17</v>
      </c>
      <c r="F1015">
        <v>9</v>
      </c>
      <c r="G1015">
        <v>16.550051</v>
      </c>
      <c r="H1015">
        <v>21</v>
      </c>
      <c r="I1015">
        <v>1</v>
      </c>
      <c r="J1015">
        <v>1</v>
      </c>
      <c r="K1015">
        <v>0</v>
      </c>
      <c r="L1015">
        <v>1</v>
      </c>
      <c r="M1015">
        <v>0</v>
      </c>
      <c r="N1015">
        <v>1</v>
      </c>
      <c r="O1015">
        <v>18</v>
      </c>
      <c r="P1015">
        <v>18</v>
      </c>
      <c r="Q1015">
        <v>0</v>
      </c>
      <c r="R1015">
        <v>1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10</v>
      </c>
      <c r="AF1015">
        <v>75</v>
      </c>
      <c r="AG1015">
        <v>23</v>
      </c>
      <c r="AH1015">
        <v>6.3</v>
      </c>
      <c r="AJ1015" t="b">
        <f>OR(AND(B1015=1,UserData!$D$4=1), AND(B1015=2,UserData!$D$5=1), AND(B1015=3,UserData!$D$6=1), UserData!$D$4=-1)</f>
        <v>1</v>
      </c>
      <c r="AK1015">
        <f>IF(UserData!$D$2 &lt;&gt; -1, 1 -MIN(1, ABS(C1015 - (UserData!$D$2+UserData!$D$3) / 2) / ABS(UserData!$D$2- (UserData!$D$2+UserData!$D$3) / 2 )), 1)</f>
        <v>0.15810317725173062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OR(AH1015&lt;=UserData!$D$13, UserData!$D$13=-1)</f>
        <v>1</v>
      </c>
      <c r="AS1015" t="b">
        <f>AND(AQ1015=TRUE,OR(I1015=UserData!$D$15, UserData!$D$15=-1, UserData!$D$15=1))</f>
        <v>1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OR(R1015=UserData!$D$23,UserData!$D$23=-1)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IF(AK1015&gt;0, AJ1015 * UserData!$D$35/2 + AK1015 * UserData!$D$35/2 + COUNTIF(AL1015:AO1015,TRUE)/4 * UserData!$D$36 + COUNTIF(AP1015:AS1015,TRUE)/4 * UserData!$D$37 + COUNTIF(AT1015:AW1015,TRUE)/4 * UserData!$D$38 + COUNTIF(AX1015:BA1015,TRUE)/4 * UserData!$D$39 + COUNTIF(BB1015:BL1015,TRUE) * UserData!$D$40, 0)</f>
        <v>26.645257943129327</v>
      </c>
    </row>
    <row r="1016" spans="1:66" x14ac:dyDescent="0.25">
      <c r="A1016">
        <v>209</v>
      </c>
      <c r="B1016" s="3">
        <v>2</v>
      </c>
      <c r="C1016" s="28">
        <v>64783.615593917122</v>
      </c>
      <c r="D1016">
        <v>45</v>
      </c>
      <c r="E1016">
        <v>30</v>
      </c>
      <c r="F1016">
        <v>6</v>
      </c>
      <c r="G1016">
        <v>7.2413759999999998</v>
      </c>
      <c r="H1016">
        <v>10</v>
      </c>
      <c r="I1016">
        <v>0</v>
      </c>
      <c r="J1016">
        <v>0</v>
      </c>
      <c r="K1016">
        <v>1</v>
      </c>
      <c r="L1016">
        <v>0</v>
      </c>
      <c r="M1016">
        <v>0</v>
      </c>
      <c r="N1016">
        <v>0</v>
      </c>
      <c r="O1016">
        <v>5</v>
      </c>
      <c r="P1016">
        <v>1</v>
      </c>
      <c r="Q1016">
        <v>1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9</v>
      </c>
      <c r="AF1016">
        <v>14</v>
      </c>
      <c r="AG1016">
        <v>28</v>
      </c>
      <c r="AH1016">
        <v>7.2</v>
      </c>
      <c r="AJ1016" t="b">
        <f>OR(AND(B1016=1,UserData!$D$4=1), AND(B1016=2,UserData!$D$5=1), AND(B1016=3,UserData!$D$6=1), UserData!$D$4=-1)</f>
        <v>1</v>
      </c>
      <c r="AK1016">
        <f>IF(UserData!$D$2 &lt;&gt; -1, 1 -MIN(1, ABS(C1016 - (UserData!$D$2+UserData!$D$3) / 2) / ABS(UserData!$D$2- (UserData!$D$2+UserData!$D$3) / 2 )), 1)</f>
        <v>0.18068703490829763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1</v>
      </c>
      <c r="AQ1016" t="b">
        <f>OR(H1016&lt;=UserData!$D$14, UserData!$D$14=-1)</f>
        <v>1</v>
      </c>
      <c r="AR1016" t="b">
        <f>OR(AH1016&lt;=UserData!$D$13, UserData!$D$13=-1)</f>
        <v>1</v>
      </c>
      <c r="AS1016" t="b">
        <f>AND(AQ1016=TRUE,OR(I1016=UserData!$D$15, UserData!$D$15=-1, UserData!$D$15=1))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1</v>
      </c>
      <c r="AW1016" t="b">
        <f>OR(N1016=UserData!$D$16, UserData!$D$16=-1)</f>
        <v>1</v>
      </c>
      <c r="AX1016" t="b">
        <f>OR(O1016&gt;=UserData!$D$20, UserData!$D$20=-1)</f>
        <v>1</v>
      </c>
      <c r="AY1016" t="b">
        <f>AND(OR(P1016&gt;=UserData!$D$21, UserData!$D$21=-1), OR(P1016&lt;UserData!$D$22, UserData!$D$22=-1))</f>
        <v>1</v>
      </c>
      <c r="AZ1016" t="b">
        <f>OR(Q1016&lt;&gt;UserData!$D$24,UserData!$D$24=-1,UserData!$D$24=0)</f>
        <v>1</v>
      </c>
      <c r="BA1016" s="12" t="b">
        <f>OR(R1016=UserData!$D$23,UserData!$D$23=-1)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IF(AK1016&gt;0, AJ1016 * UserData!$D$35/2 + AK1016 * UserData!$D$35/2 + COUNTIF(AL1016:AO1016,TRUE)/4 * UserData!$D$36 + COUNTIF(AP1016:AS1016,TRUE)/4 * UserData!$D$37 + COUNTIF(AT1016:AW1016,TRUE)/4 * UserData!$D$38 + COUNTIF(AX1016:BA1016,TRUE)/4 * UserData!$D$39 + COUNTIF(BB1016:BL1016,TRUE) * UserData!$D$40, 0)</f>
        <v>27.951717587270743</v>
      </c>
    </row>
    <row r="1017" spans="1:66" x14ac:dyDescent="0.25">
      <c r="A1017">
        <v>491</v>
      </c>
      <c r="B1017" s="3">
        <v>2</v>
      </c>
      <c r="C1017" s="28">
        <v>65480.463575742404</v>
      </c>
      <c r="D1017">
        <v>44</v>
      </c>
      <c r="E1017">
        <v>30</v>
      </c>
      <c r="F1017">
        <v>5</v>
      </c>
      <c r="G1017">
        <v>5.8082560000000001</v>
      </c>
      <c r="H1017">
        <v>10</v>
      </c>
      <c r="I1017">
        <v>1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0</v>
      </c>
      <c r="AE1017">
        <v>9</v>
      </c>
      <c r="AF1017">
        <v>34</v>
      </c>
      <c r="AG1017">
        <v>25</v>
      </c>
      <c r="AH1017">
        <v>8.6</v>
      </c>
      <c r="AJ1017" t="b">
        <f>OR(AND(B1017=1,UserData!$D$4=1), AND(B1017=2,UserData!$D$5=1), AND(B1017=3,UserData!$D$6=1), UserData!$D$4=-1)</f>
        <v>1</v>
      </c>
      <c r="AK1017">
        <f>IF(UserData!$D$2 &lt;&gt; -1, 1 -MIN(1, ABS(C1017 - (UserData!$D$2+UserData!$D$3) / 2) / ABS(UserData!$D$2- (UserData!$D$2+UserData!$D$3) / 2 )), 1)</f>
        <v>0.18430698681438329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OR(AH1017&lt;=UserData!$D$13, UserData!$D$13=-1)</f>
        <v>1</v>
      </c>
      <c r="AS1017" t="b">
        <f>AND(AQ1017=TRUE,OR(I1017=UserData!$D$15, UserData!$D$15=-1, UserData!$D$15=1))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1</v>
      </c>
      <c r="AW1017" t="b">
        <f>OR(N1017=UserData!$D$16, UserData!$D$16=-1)</f>
        <v>1</v>
      </c>
      <c r="AX1017" t="b">
        <f>OR(O1017&gt;=UserData!$D$20, UserData!$D$20=-1)</f>
        <v>1</v>
      </c>
      <c r="AY1017" t="b">
        <f>AND(OR(P1017&gt;=UserData!$D$21, UserData!$D$21=-1), OR(P1017&lt;UserData!$D$22, UserData!$D$22=-1))</f>
        <v>1</v>
      </c>
      <c r="AZ1017" t="b">
        <f>OR(Q1017&lt;&gt;UserData!$D$24,UserData!$D$24=-1,UserData!$D$24=0)</f>
        <v>1</v>
      </c>
      <c r="BA1017" s="12" t="b">
        <f>OR(R1017=UserData!$D$23,UserData!$D$23=-1)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IF(AK1017&gt;0, AJ1017 * UserData!$D$35/2 + AK1017 * UserData!$D$35/2 + COUNTIF(AL1017:AO1017,TRUE)/4 * UserData!$D$36 + COUNTIF(AP1017:AS1017,TRUE)/4 * UserData!$D$37 + COUNTIF(AT1017:AW1017,TRUE)/4 * UserData!$D$38 + COUNTIF(AX1017:BA1017,TRUE)/4 * UserData!$D$39 + COUNTIF(BB1017:BL1017,TRUE) * UserData!$D$40, 0)</f>
        <v>27.960767467035957</v>
      </c>
    </row>
    <row r="1018" spans="1:66" x14ac:dyDescent="0.25">
      <c r="A1018">
        <v>158</v>
      </c>
      <c r="B1018" s="3">
        <v>2</v>
      </c>
      <c r="C1018" s="28">
        <v>67738.162477938895</v>
      </c>
      <c r="D1018">
        <v>44</v>
      </c>
      <c r="E1018">
        <v>28</v>
      </c>
      <c r="F1018">
        <v>6</v>
      </c>
      <c r="G1018">
        <v>13.432510000000001</v>
      </c>
      <c r="H1018">
        <v>7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5</v>
      </c>
      <c r="P1018">
        <v>1</v>
      </c>
      <c r="Q1018">
        <v>1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11</v>
      </c>
      <c r="AG1018">
        <v>21</v>
      </c>
      <c r="AH1018">
        <v>7.5</v>
      </c>
      <c r="AJ1018" t="b">
        <f>OR(AND(B1018=1,UserData!$D$4=1), AND(B1018=2,UserData!$D$5=1), AND(B1018=3,UserData!$D$6=1), UserData!$D$4=-1)</f>
        <v>1</v>
      </c>
      <c r="AK1018">
        <f>IF(UserData!$D$2 &lt;&gt; -1, 1 -MIN(1, ABS(C1018 - (UserData!$D$2+UserData!$D$3) / 2) / ABS(UserData!$D$2- (UserData!$D$2+UserData!$D$3) / 2 )), 1)</f>
        <v>0.19603517094855583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OR(AH1018&lt;=UserData!$D$13, UserData!$D$13=-1)</f>
        <v>1</v>
      </c>
      <c r="AS1018" t="b">
        <f>AND(AQ1018=TRUE,OR(I1018=UserData!$D$15, UserData!$D$15=-1, UserData!$D$15=1))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1</v>
      </c>
      <c r="AW1018" t="b">
        <f>OR(N1018=UserData!$D$16, UserData!$D$16=-1)</f>
        <v>1</v>
      </c>
      <c r="AX1018" t="b">
        <f>OR(O1018&gt;=UserData!$D$20, UserData!$D$20=-1)</f>
        <v>1</v>
      </c>
      <c r="AY1018" t="b">
        <f>AND(OR(P1018&gt;=UserData!$D$21, UserData!$D$21=-1), OR(P1018&lt;UserData!$D$22, UserData!$D$22=-1))</f>
        <v>1</v>
      </c>
      <c r="AZ1018" t="b">
        <f>OR(Q1018&lt;&gt;UserData!$D$24,UserData!$D$24=-1,UserData!$D$24=0)</f>
        <v>1</v>
      </c>
      <c r="BA1018" s="12" t="b">
        <f>OR(R1018=UserData!$D$23,UserData!$D$23=-1)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IF(AK1018&gt;0, AJ1018 * UserData!$D$35/2 + AK1018 * UserData!$D$35/2 + COUNTIF(AL1018:AO1018,TRUE)/4 * UserData!$D$36 + COUNTIF(AP1018:AS1018,TRUE)/4 * UserData!$D$37 + COUNTIF(AT1018:AW1018,TRUE)/4 * UserData!$D$38 + COUNTIF(AX1018:BA1018,TRUE)/4 * UserData!$D$39 + COUNTIF(BB1018:BL1018,TRUE) * UserData!$D$40, 0)</f>
        <v>26.740087927371391</v>
      </c>
    </row>
    <row r="1019" spans="1:66" x14ac:dyDescent="0.25">
      <c r="A1019">
        <v>357</v>
      </c>
      <c r="B1019" s="3">
        <v>2</v>
      </c>
      <c r="C1019" s="28">
        <v>67928.538991711437</v>
      </c>
      <c r="D1019">
        <v>46</v>
      </c>
      <c r="E1019">
        <v>30</v>
      </c>
      <c r="F1019">
        <v>6</v>
      </c>
      <c r="G1019">
        <v>5.5739650000000003</v>
      </c>
      <c r="H1019">
        <v>15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5</v>
      </c>
      <c r="P1019">
        <v>4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10</v>
      </c>
      <c r="AF1019">
        <v>21</v>
      </c>
      <c r="AG1019">
        <v>23</v>
      </c>
      <c r="AH1019">
        <v>6.8</v>
      </c>
      <c r="AJ1019" t="b">
        <f>OR(AND(B1019=1,UserData!$D$4=1), AND(B1019=2,UserData!$D$5=1), AND(B1019=3,UserData!$D$6=1), UserData!$D$4=-1)</f>
        <v>1</v>
      </c>
      <c r="AK1019">
        <f>IF(UserData!$D$2 &lt;&gt; -1, 1 -MIN(1, ABS(C1019 - (UserData!$D$2+UserData!$D$3) / 2) / ABS(UserData!$D$2- (UserData!$D$2+UserData!$D$3) / 2 )), 1)</f>
        <v>0.19702412957637561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1</v>
      </c>
      <c r="AQ1019" t="b">
        <f>OR(H1019&lt;=UserData!$D$14, UserData!$D$14=-1)</f>
        <v>1</v>
      </c>
      <c r="AR1019" t="b">
        <f>OR(AH1019&lt;=UserData!$D$13, UserData!$D$13=-1)</f>
        <v>1</v>
      </c>
      <c r="AS1019" t="b">
        <f>AND(AQ1019=TRUE,OR(I1019=UserData!$D$15, UserData!$D$15=-1, UserData!$D$15=1))</f>
        <v>1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1</v>
      </c>
      <c r="AY1019" t="b">
        <f>AND(OR(P1019&gt;=UserData!$D$21, UserData!$D$21=-1), OR(P1019&lt;UserData!$D$22, UserData!$D$22=-1))</f>
        <v>1</v>
      </c>
      <c r="AZ1019" t="b">
        <f>OR(Q1019&lt;&gt;UserData!$D$24,UserData!$D$24=-1,UserData!$D$24=0)</f>
        <v>1</v>
      </c>
      <c r="BA1019" s="12" t="b">
        <f>OR(R1019=UserData!$D$23,UserData!$D$23=-1)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IF(AK1019&gt;0, AJ1019 * UserData!$D$35/2 + AK1019 * UserData!$D$35/2 + COUNTIF(AL1019:AO1019,TRUE)/4 * UserData!$D$36 + COUNTIF(AP1019:AS1019,TRUE)/4 * UserData!$D$37 + COUNTIF(AT1019:AW1019,TRUE)/4 * UserData!$D$38 + COUNTIF(AX1019:BA1019,TRUE)/4 * UserData!$D$39 + COUNTIF(BB1019:BL1019,TRUE) * UserData!$D$40, 0)</f>
        <v>27.992560323940939</v>
      </c>
    </row>
    <row r="1020" spans="1:66" x14ac:dyDescent="0.25">
      <c r="A1020">
        <v>992</v>
      </c>
      <c r="B1020" s="3">
        <v>2</v>
      </c>
      <c r="C1020" s="28">
        <v>69186.654271772728</v>
      </c>
      <c r="D1020">
        <v>40</v>
      </c>
      <c r="E1020">
        <v>23</v>
      </c>
      <c r="F1020">
        <v>8</v>
      </c>
      <c r="G1020">
        <v>6.2684449999999998</v>
      </c>
      <c r="H1020">
        <v>14</v>
      </c>
      <c r="I1020">
        <v>1</v>
      </c>
      <c r="J1020">
        <v>0</v>
      </c>
      <c r="K1020">
        <v>0</v>
      </c>
      <c r="L1020">
        <v>1</v>
      </c>
      <c r="M1020">
        <v>1</v>
      </c>
      <c r="N1020">
        <v>0</v>
      </c>
      <c r="O1020">
        <v>9</v>
      </c>
      <c r="P1020">
        <v>6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1</v>
      </c>
      <c r="AE1020">
        <v>9</v>
      </c>
      <c r="AF1020">
        <v>70</v>
      </c>
      <c r="AG1020">
        <v>18</v>
      </c>
      <c r="AH1020">
        <v>9</v>
      </c>
      <c r="AJ1020" t="b">
        <f>OR(AND(B1020=1,UserData!$D$4=1), AND(B1020=2,UserData!$D$5=1), AND(B1020=3,UserData!$D$6=1), UserData!$D$4=-1)</f>
        <v>1</v>
      </c>
      <c r="AK1020">
        <f>IF(UserData!$D$2 &lt;&gt; -1, 1 -MIN(1, ABS(C1020 - (UserData!$D$2+UserData!$D$3) / 2) / ABS(UserData!$D$2- (UserData!$D$2+UserData!$D$3) / 2 )), 1)</f>
        <v>0.20355972546660661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1</v>
      </c>
      <c r="AQ1020" t="b">
        <f>OR(H1020&lt;=UserData!$D$14, UserData!$D$14=-1)</f>
        <v>1</v>
      </c>
      <c r="AR1020" t="b">
        <f>OR(AH1020&lt;=UserData!$D$13, UserData!$D$13=-1)</f>
        <v>1</v>
      </c>
      <c r="AS1020" t="b">
        <f>AND(AQ1020=TRUE,OR(I1020=UserData!$D$15, UserData!$D$15=-1, UserData!$D$15=1))</f>
        <v>1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1</v>
      </c>
      <c r="AY1020" t="b">
        <f>AND(OR(P1020&gt;=UserData!$D$21, UserData!$D$21=-1), OR(P1020&lt;UserData!$D$22, UserData!$D$22=-1))</f>
        <v>1</v>
      </c>
      <c r="AZ1020" t="b">
        <f>OR(Q1020&lt;&gt;UserData!$D$24,UserData!$D$24=-1,UserData!$D$24=0)</f>
        <v>1</v>
      </c>
      <c r="BA1020" s="12" t="b">
        <f>OR(R1020=UserData!$D$23,UserData!$D$23=-1)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IF(AK1020&gt;0, AJ1020 * UserData!$D$35/2 + AK1020 * UserData!$D$35/2 + COUNTIF(AL1020:AO1020,TRUE)/4 * UserData!$D$36 + COUNTIF(AP1020:AS1020,TRUE)/4 * UserData!$D$37 + COUNTIF(AT1020:AW1020,TRUE)/4 * UserData!$D$38 + COUNTIF(AX1020:BA1020,TRUE)/4 * UserData!$D$39 + COUNTIF(BB1020:BL1020,TRUE) * UserData!$D$40, 0)</f>
        <v>28.008899313666518</v>
      </c>
    </row>
    <row r="1021" spans="1:66" x14ac:dyDescent="0.25">
      <c r="A1021">
        <v>487</v>
      </c>
      <c r="B1021" s="3">
        <v>1</v>
      </c>
      <c r="C1021" s="28">
        <v>69186.729748122845</v>
      </c>
      <c r="D1021">
        <v>38</v>
      </c>
      <c r="E1021">
        <v>24</v>
      </c>
      <c r="F1021">
        <v>8</v>
      </c>
      <c r="G1021">
        <v>5.0338339999999997</v>
      </c>
      <c r="H1021">
        <v>7</v>
      </c>
      <c r="I1021">
        <v>1</v>
      </c>
      <c r="J1021">
        <v>0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8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1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4</v>
      </c>
      <c r="AD1021">
        <v>1</v>
      </c>
      <c r="AE1021">
        <v>6</v>
      </c>
      <c r="AF1021">
        <v>34</v>
      </c>
      <c r="AG1021">
        <v>25</v>
      </c>
      <c r="AH1021">
        <v>8.6</v>
      </c>
      <c r="AJ1021" t="b">
        <f>OR(AND(B1021=1,UserData!$D$4=1), AND(B1021=2,UserData!$D$5=1), AND(B1021=3,UserData!$D$6=1), UserData!$D$4=-1)</f>
        <v>1</v>
      </c>
      <c r="AK1021">
        <f>IF(UserData!$D$2 &lt;&gt; -1, 1 -MIN(1, ABS(C1021 - (UserData!$D$2+UserData!$D$3) / 2) / ABS(UserData!$D$2- (UserData!$D$2+UserData!$D$3) / 2 )), 1)</f>
        <v>0.20356011754746894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1</v>
      </c>
      <c r="AQ1021" t="b">
        <f>OR(H1021&lt;=UserData!$D$14, UserData!$D$14=-1)</f>
        <v>1</v>
      </c>
      <c r="AR1021" t="b">
        <f>OR(AH1021&lt;=UserData!$D$13, UserData!$D$13=-1)</f>
        <v>1</v>
      </c>
      <c r="AS1021" t="b">
        <f>AND(AQ1021=TRUE,OR(I1021=UserData!$D$15, UserData!$D$15=-1, UserData!$D$15=1))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1</v>
      </c>
      <c r="AY1021" t="b">
        <f>AND(OR(P1021&gt;=UserData!$D$21, UserData!$D$21=-1), OR(P1021&lt;UserData!$D$22, UserData!$D$22=-1))</f>
        <v>1</v>
      </c>
      <c r="AZ1021" t="b">
        <f>OR(Q1021&lt;&gt;UserData!$D$24,UserData!$D$24=-1,UserData!$D$24=0)</f>
        <v>1</v>
      </c>
      <c r="BA1021" s="12" t="b">
        <f>OR(R1021=UserData!$D$23,UserData!$D$23=-1)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IF(AK1021&gt;0, AJ1021 * UserData!$D$35/2 + AK1021 * UserData!$D$35/2 + COUNTIF(AL1021:AO1021,TRUE)/4 * UserData!$D$36 + COUNTIF(AP1021:AS1021,TRUE)/4 * UserData!$D$37 + COUNTIF(AT1021:AW1021,TRUE)/4 * UserData!$D$38 + COUNTIF(AX1021:BA1021,TRUE)/4 * UserData!$D$39 + COUNTIF(BB1021:BL1021,TRUE) * UserData!$D$40, 0)</f>
        <v>28.00890029386867</v>
      </c>
    </row>
    <row r="1022" spans="1:66" x14ac:dyDescent="0.25">
      <c r="A1022">
        <v>492</v>
      </c>
      <c r="B1022" s="3">
        <v>1</v>
      </c>
      <c r="C1022" s="28">
        <v>70444.392170083447</v>
      </c>
      <c r="D1022">
        <v>38</v>
      </c>
      <c r="E1022">
        <v>26</v>
      </c>
      <c r="F1022">
        <v>8</v>
      </c>
      <c r="G1022">
        <v>5.3545170000000004</v>
      </c>
      <c r="H1022">
        <v>8</v>
      </c>
      <c r="I1022">
        <v>1</v>
      </c>
      <c r="J1022">
        <v>0</v>
      </c>
      <c r="K1022">
        <v>1</v>
      </c>
      <c r="L1022">
        <v>1</v>
      </c>
      <c r="M1022">
        <v>1</v>
      </c>
      <c r="N1022">
        <v>0</v>
      </c>
      <c r="O1022">
        <v>9</v>
      </c>
      <c r="P1022">
        <v>3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1</v>
      </c>
      <c r="AE1022">
        <v>4</v>
      </c>
      <c r="AF1022">
        <v>34</v>
      </c>
      <c r="AG1022">
        <v>25</v>
      </c>
      <c r="AH1022">
        <v>8.6</v>
      </c>
      <c r="AJ1022" t="b">
        <f>OR(AND(B1022=1,UserData!$D$4=1), AND(B1022=2,UserData!$D$5=1), AND(B1022=3,UserData!$D$6=1), UserData!$D$4=-1)</f>
        <v>1</v>
      </c>
      <c r="AK1022">
        <f>IF(UserData!$D$2 &lt;&gt; -1, 1 -MIN(1, ABS(C1022 - (UserData!$D$2+UserData!$D$3) / 2) / ABS(UserData!$D$2- (UserData!$D$2+UserData!$D$3) / 2 )), 1)</f>
        <v>0.21009336095252751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OR(AH1022&lt;=UserData!$D$13, UserData!$D$13=-1)</f>
        <v>1</v>
      </c>
      <c r="AS1022" t="b">
        <f>AND(AQ1022=TRUE,OR(I1022=UserData!$D$15, UserData!$D$15=-1, UserData!$D$15=1))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1</v>
      </c>
      <c r="AY1022" t="b">
        <f>AND(OR(P1022&gt;=UserData!$D$21, UserData!$D$21=-1), OR(P1022&lt;UserData!$D$22, UserData!$D$22=-1))</f>
        <v>1</v>
      </c>
      <c r="AZ1022" t="b">
        <f>OR(Q1022&lt;&gt;UserData!$D$24,UserData!$D$24=-1,UserData!$D$24=0)</f>
        <v>1</v>
      </c>
      <c r="BA1022" s="12" t="b">
        <f>OR(R1022=UserData!$D$23,UserData!$D$23=-1)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IF(AK1022&gt;0, AJ1022 * UserData!$D$35/2 + AK1022 * UserData!$D$35/2 + COUNTIF(AL1022:AO1022,TRUE)/4 * UserData!$D$36 + COUNTIF(AP1022:AS1022,TRUE)/4 * UserData!$D$37 + COUNTIF(AT1022:AW1022,TRUE)/4 * UserData!$D$38 + COUNTIF(AX1022:BA1022,TRUE)/4 * UserData!$D$39 + COUNTIF(BB1022:BL1022,TRUE) * UserData!$D$40, 0)</f>
        <v>28.025233402381318</v>
      </c>
    </row>
    <row r="1023" spans="1:66" x14ac:dyDescent="0.25">
      <c r="A1023">
        <v>1128</v>
      </c>
      <c r="B1023" s="3">
        <v>2</v>
      </c>
      <c r="C1023" s="28">
        <v>70912.446175927835</v>
      </c>
      <c r="D1023">
        <v>44</v>
      </c>
      <c r="E1023">
        <v>28</v>
      </c>
      <c r="F1023">
        <v>5</v>
      </c>
      <c r="G1023">
        <v>5.4173099999999996</v>
      </c>
      <c r="H1023">
        <v>20</v>
      </c>
      <c r="I1023">
        <v>1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9</v>
      </c>
      <c r="P1023">
        <v>9</v>
      </c>
      <c r="Q1023">
        <v>0</v>
      </c>
      <c r="R1023">
        <v>1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11</v>
      </c>
      <c r="AF1023">
        <v>81</v>
      </c>
      <c r="AG1023">
        <v>39</v>
      </c>
      <c r="AH1023">
        <v>9.5</v>
      </c>
      <c r="AJ1023" t="b">
        <f>OR(AND(B1023=1,UserData!$D$4=1), AND(B1023=2,UserData!$D$5=1), AND(B1023=3,UserData!$D$6=1), UserData!$D$4=-1)</f>
        <v>1</v>
      </c>
      <c r="AK1023">
        <f>IF(UserData!$D$2 &lt;&gt; -1, 1 -MIN(1, ABS(C1023 - (UserData!$D$2+UserData!$D$3) / 2) / ABS(UserData!$D$2- (UserData!$D$2+UserData!$D$3) / 2 )), 1)</f>
        <v>0.21252478507198791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OR(AH1023&lt;=UserData!$D$13, UserData!$D$13=-1)</f>
        <v>1</v>
      </c>
      <c r="AS1023" t="b">
        <f>AND(AQ1023=TRUE,OR(I1023=UserData!$D$15, UserData!$D$15=-1, UserData!$D$15=1))</f>
        <v>1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1</v>
      </c>
      <c r="AW1023" t="b">
        <f>OR(N1023=UserData!$D$16, UserData!$D$16=-1)</f>
        <v>1</v>
      </c>
      <c r="AX1023" t="b">
        <f>OR(O1023&gt;=UserData!$D$20, UserData!$D$20=-1)</f>
        <v>1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OR(R1023=UserData!$D$23,UserData!$D$23=-1)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IF(AK1023&gt;0, AJ1023 * UserData!$D$35/2 + AK1023 * UserData!$D$35/2 + COUNTIF(AL1023:AO1023,TRUE)/4 * UserData!$D$36 + COUNTIF(AP1023:AS1023,TRUE)/4 * UserData!$D$37 + COUNTIF(AT1023:AW1023,TRUE)/4 * UserData!$D$38 + COUNTIF(AX1023:BA1023,TRUE)/4 * UserData!$D$39 + COUNTIF(BB1023:BL1023,TRUE) * UserData!$D$40, 0)</f>
        <v>28.031311962679972</v>
      </c>
    </row>
    <row r="1024" spans="1:66" x14ac:dyDescent="0.25">
      <c r="A1024">
        <v>605</v>
      </c>
      <c r="B1024" s="3">
        <v>2</v>
      </c>
      <c r="C1024" s="28">
        <v>71702.281021094372</v>
      </c>
      <c r="D1024">
        <v>44</v>
      </c>
      <c r="E1024">
        <v>28</v>
      </c>
      <c r="F1024">
        <v>5</v>
      </c>
      <c r="G1024">
        <v>8.9366489999999992</v>
      </c>
      <c r="H1024">
        <v>13</v>
      </c>
      <c r="I1024">
        <v>1</v>
      </c>
      <c r="J1024">
        <v>0</v>
      </c>
      <c r="K1024">
        <v>0</v>
      </c>
      <c r="L1024">
        <v>1</v>
      </c>
      <c r="M1024">
        <v>1</v>
      </c>
      <c r="N1024">
        <v>0</v>
      </c>
      <c r="O1024">
        <v>5</v>
      </c>
      <c r="P1024">
        <v>3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0</v>
      </c>
      <c r="AE1024">
        <v>11</v>
      </c>
      <c r="AF1024">
        <v>42</v>
      </c>
      <c r="AG1024">
        <v>14</v>
      </c>
      <c r="AH1024">
        <v>6.6</v>
      </c>
      <c r="AJ1024" t="b">
        <f>OR(AND(B1024=1,UserData!$D$4=1), AND(B1024=2,UserData!$D$5=1), AND(B1024=3,UserData!$D$6=1), UserData!$D$4=-1)</f>
        <v>1</v>
      </c>
      <c r="AK1024">
        <f>IF(UserData!$D$2 &lt;&gt; -1, 1 -MIN(1, ABS(C1024 - (UserData!$D$2+UserData!$D$3) / 2) / ABS(UserData!$D$2- (UserData!$D$2+UserData!$D$3) / 2 )), 1)</f>
        <v>0.21662778060017229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OR(AH1024&lt;=UserData!$D$13, UserData!$D$13=-1)</f>
        <v>1</v>
      </c>
      <c r="AS1024" t="b">
        <f>AND(AQ1024=TRUE,OR(I1024=UserData!$D$15, UserData!$D$15=-1, UserData!$D$15=1))</f>
        <v>1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1</v>
      </c>
      <c r="AY1024" t="b">
        <f>AND(OR(P1024&gt;=UserData!$D$21, UserData!$D$21=-1), OR(P1024&lt;UserData!$D$22, UserData!$D$22=-1))</f>
        <v>1</v>
      </c>
      <c r="AZ1024" t="b">
        <f>OR(Q1024&lt;&gt;UserData!$D$24,UserData!$D$24=-1,UserData!$D$24=0)</f>
        <v>1</v>
      </c>
      <c r="BA1024" s="12" t="b">
        <f>OR(R1024=UserData!$D$23,UserData!$D$23=-1)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IF(AK1024&gt;0, AJ1024 * UserData!$D$35/2 + AK1024 * UserData!$D$35/2 + COUNTIF(AL1024:AO1024,TRUE)/4 * UserData!$D$36 + COUNTIF(AP1024:AS1024,TRUE)/4 * UserData!$D$37 + COUNTIF(AT1024:AW1024,TRUE)/4 * UserData!$D$38 + COUNTIF(AX1024:BA1024,TRUE)/4 * UserData!$D$39 + COUNTIF(BB1024:BL1024,TRUE) * UserData!$D$40, 0)</f>
        <v>28.041569451500429</v>
      </c>
    </row>
    <row r="1025" spans="1:66" x14ac:dyDescent="0.25">
      <c r="A1025">
        <v>997</v>
      </c>
      <c r="B1025" s="3">
        <v>2</v>
      </c>
      <c r="C1025" s="28">
        <v>71702.721299803394</v>
      </c>
      <c r="D1025">
        <v>45</v>
      </c>
      <c r="E1025">
        <v>29</v>
      </c>
      <c r="F1025">
        <v>6</v>
      </c>
      <c r="G1025">
        <v>5.935066</v>
      </c>
      <c r="H1025">
        <v>9</v>
      </c>
      <c r="I1025">
        <v>1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5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0</v>
      </c>
      <c r="AE1025">
        <v>10</v>
      </c>
      <c r="AF1025">
        <v>70</v>
      </c>
      <c r="AG1025">
        <v>18</v>
      </c>
      <c r="AH1025">
        <v>9</v>
      </c>
      <c r="AJ1025" t="b">
        <f>OR(AND(B1025=1,UserData!$D$4=1), AND(B1025=2,UserData!$D$5=1), AND(B1025=3,UserData!$D$6=1), UserData!$D$4=-1)</f>
        <v>1</v>
      </c>
      <c r="AK1025">
        <f>IF(UserData!$D$2 &lt;&gt; -1, 1 -MIN(1, ABS(C1025 - (UserData!$D$2+UserData!$D$3) / 2) / ABS(UserData!$D$2- (UserData!$D$2+UserData!$D$3) / 2 )), 1)</f>
        <v>0.21663006773853466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OR(AH1025&lt;=UserData!$D$13, UserData!$D$13=-1)</f>
        <v>1</v>
      </c>
      <c r="AS1025" t="b">
        <f>AND(AQ1025=TRUE,OR(I1025=UserData!$D$15, UserData!$D$15=-1, UserData!$D$15=1))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1</v>
      </c>
      <c r="AW1025" t="b">
        <f>OR(N1025=UserData!$D$16, UserData!$D$16=-1)</f>
        <v>1</v>
      </c>
      <c r="AX1025" t="b">
        <f>OR(O1025&gt;=UserData!$D$20, UserData!$D$20=-1)</f>
        <v>1</v>
      </c>
      <c r="AY1025" t="b">
        <f>AND(OR(P1025&gt;=UserData!$D$21, UserData!$D$21=-1), OR(P1025&lt;UserData!$D$22, UserData!$D$22=-1))</f>
        <v>1</v>
      </c>
      <c r="AZ1025" t="b">
        <f>OR(Q1025&lt;&gt;UserData!$D$24,UserData!$D$24=-1,UserData!$D$24=0)</f>
        <v>1</v>
      </c>
      <c r="BA1025" s="12" t="b">
        <f>OR(R1025=UserData!$D$23,UserData!$D$23=-1)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IF(AK1025&gt;0, AJ1025 * UserData!$D$35/2 + AK1025 * UserData!$D$35/2 + COUNTIF(AL1025:AO1025,TRUE)/4 * UserData!$D$36 + COUNTIF(AP1025:AS1025,TRUE)/4 * UserData!$D$37 + COUNTIF(AT1025:AW1025,TRUE)/4 * UserData!$D$38 + COUNTIF(AX1025:BA1025,TRUE)/4 * UserData!$D$39 + COUNTIF(BB1025:BL1025,TRUE) * UserData!$D$40, 0)</f>
        <v>28.041575169346338</v>
      </c>
    </row>
    <row r="1026" spans="1:66" x14ac:dyDescent="0.25">
      <c r="A1026">
        <v>334</v>
      </c>
      <c r="B1026" s="3">
        <v>2</v>
      </c>
      <c r="C1026" s="28">
        <v>71702.721299803394</v>
      </c>
      <c r="D1026">
        <v>45</v>
      </c>
      <c r="E1026">
        <v>29</v>
      </c>
      <c r="F1026">
        <v>6</v>
      </c>
      <c r="G1026">
        <v>5.8771240000000002</v>
      </c>
      <c r="H1026">
        <v>22</v>
      </c>
      <c r="I1026">
        <v>1</v>
      </c>
      <c r="J1026">
        <v>0</v>
      </c>
      <c r="K1026">
        <v>1</v>
      </c>
      <c r="L1026">
        <v>1</v>
      </c>
      <c r="M1026">
        <v>1</v>
      </c>
      <c r="N1026">
        <v>0</v>
      </c>
      <c r="O1026">
        <v>5</v>
      </c>
      <c r="P1026">
        <v>3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0</v>
      </c>
      <c r="AE1026">
        <v>10</v>
      </c>
      <c r="AF1026">
        <v>21</v>
      </c>
      <c r="AG1026">
        <v>23</v>
      </c>
      <c r="AH1026">
        <v>6.8</v>
      </c>
      <c r="AJ1026" t="b">
        <f>OR(AND(B1026=1,UserData!$D$4=1), AND(B1026=2,UserData!$D$5=1), AND(B1026=3,UserData!$D$6=1), UserData!$D$4=-1)</f>
        <v>1</v>
      </c>
      <c r="AK1026">
        <f>IF(UserData!$D$2 &lt;&gt; -1, 1 -MIN(1, ABS(C1026 - (UserData!$D$2+UserData!$D$3) / 2) / ABS(UserData!$D$2- (UserData!$D$2+UserData!$D$3) / 2 )), 1)</f>
        <v>0.21663006773853466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OR(AH1026&lt;=UserData!$D$13, UserData!$D$13=-1)</f>
        <v>1</v>
      </c>
      <c r="AS1026" t="b">
        <f>AND(AQ1026=TRUE,OR(I1026=UserData!$D$15, UserData!$D$15=-1, UserData!$D$15=1))</f>
        <v>1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1</v>
      </c>
      <c r="AY1026" t="b">
        <f>AND(OR(P1026&gt;=UserData!$D$21, UserData!$D$21=-1), OR(P1026&lt;UserData!$D$22, UserData!$D$22=-1))</f>
        <v>1</v>
      </c>
      <c r="AZ1026" t="b">
        <f>OR(Q1026&lt;&gt;UserData!$D$24,UserData!$D$24=-1,UserData!$D$24=0)</f>
        <v>1</v>
      </c>
      <c r="BA1026" s="12" t="b">
        <f>OR(R1026=UserData!$D$23,UserData!$D$23=-1)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IF(AK1026&gt;0, AJ1026 * UserData!$D$35/2 + AK1026 * UserData!$D$35/2 + COUNTIF(AL1026:AO1026,TRUE)/4 * UserData!$D$36 + COUNTIF(AP1026:AS1026,TRUE)/4 * UserData!$D$37 + COUNTIF(AT1026:AW1026,TRUE)/4 * UserData!$D$38 + COUNTIF(AX1026:BA1026,TRUE)/4 * UserData!$D$39 + COUNTIF(BB1026:BL1026,TRUE) * UserData!$D$40, 0)</f>
        <v>28.041575169346338</v>
      </c>
    </row>
    <row r="1027" spans="1:66" x14ac:dyDescent="0.25">
      <c r="A1027">
        <v>936</v>
      </c>
      <c r="B1027" s="3">
        <v>2</v>
      </c>
      <c r="C1027" s="28">
        <v>72121.665360506508</v>
      </c>
      <c r="D1027">
        <v>43</v>
      </c>
      <c r="E1027">
        <v>29</v>
      </c>
      <c r="F1027">
        <v>6</v>
      </c>
      <c r="G1027">
        <v>11.37945</v>
      </c>
      <c r="H1027">
        <v>20</v>
      </c>
      <c r="I1027">
        <v>1</v>
      </c>
      <c r="J1027">
        <v>1</v>
      </c>
      <c r="K1027">
        <v>0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1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2</v>
      </c>
      <c r="AD1027">
        <v>0</v>
      </c>
      <c r="AE1027">
        <v>8</v>
      </c>
      <c r="AF1027">
        <v>64</v>
      </c>
      <c r="AG1027">
        <v>26</v>
      </c>
      <c r="AH1027">
        <v>4.4000000000000004</v>
      </c>
      <c r="AJ1027" t="b">
        <f>OR(AND(B1027=1,UserData!$D$4=1), AND(B1027=2,UserData!$D$5=1), AND(B1027=3,UserData!$D$6=1), UserData!$D$4=-1)</f>
        <v>1</v>
      </c>
      <c r="AK1027">
        <f>IF(UserData!$D$2 &lt;&gt; -1, 1 -MIN(1, ABS(C1027 - (UserData!$D$2+UserData!$D$3) / 2) / ABS(UserData!$D$2- (UserData!$D$2+UserData!$D$3) / 2 )), 1)</f>
        <v>0.21880637791039315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OR(AH1027&lt;=UserData!$D$13, UserData!$D$13=-1)</f>
        <v>1</v>
      </c>
      <c r="AS1027" t="b">
        <f>AND(AQ1027=TRUE,OR(I1027=UserData!$D$15, UserData!$D$15=-1, UserData!$D$15=1))</f>
        <v>1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1</v>
      </c>
      <c r="AW1027" t="b">
        <f>OR(N1027=UserData!$D$16, UserData!$D$16=-1)</f>
        <v>1</v>
      </c>
      <c r="AX1027" t="b">
        <f>OR(O1027&gt;=UserData!$D$20, UserData!$D$20=-1)</f>
        <v>1</v>
      </c>
      <c r="AY1027" t="b">
        <f>AND(OR(P1027&gt;=UserData!$D$21, UserData!$D$21=-1), OR(P1027&lt;UserData!$D$22, UserData!$D$22=-1))</f>
        <v>1</v>
      </c>
      <c r="AZ1027" t="b">
        <f>OR(Q1027&lt;&gt;UserData!$D$24,UserData!$D$24=-1,UserData!$D$24=0)</f>
        <v>1</v>
      </c>
      <c r="BA1027" s="12" t="b">
        <f>OR(R1027=UserData!$D$23,UserData!$D$23=-1)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IF(AK1027&gt;0, AJ1027 * UserData!$D$35/2 + AK1027 * UserData!$D$35/2 + COUNTIF(AL1027:AO1027,TRUE)/4 * UserData!$D$36 + COUNTIF(AP1027:AS1027,TRUE)/4 * UserData!$D$37 + COUNTIF(AT1027:AW1027,TRUE)/4 * UserData!$D$38 + COUNTIF(AX1027:BA1027,TRUE)/4 * UserData!$D$39 + COUNTIF(BB1027:BL1027,TRUE) * UserData!$D$40, 0)</f>
        <v>26.797015944775982</v>
      </c>
    </row>
    <row r="1028" spans="1:66" x14ac:dyDescent="0.25">
      <c r="A1028">
        <v>131</v>
      </c>
      <c r="B1028" s="3">
        <v>1</v>
      </c>
      <c r="C1028" s="28">
        <v>72960.42145993904</v>
      </c>
      <c r="D1028">
        <v>36</v>
      </c>
      <c r="E1028">
        <v>21</v>
      </c>
      <c r="F1028">
        <v>7</v>
      </c>
      <c r="G1028">
        <v>12.55517</v>
      </c>
      <c r="H1028">
        <v>7</v>
      </c>
      <c r="I1028">
        <v>1</v>
      </c>
      <c r="J1028">
        <v>0</v>
      </c>
      <c r="K1028">
        <v>1</v>
      </c>
      <c r="L1028">
        <v>0</v>
      </c>
      <c r="M1028">
        <v>0</v>
      </c>
      <c r="N1028">
        <v>0</v>
      </c>
      <c r="O1028">
        <v>12</v>
      </c>
      <c r="P1028">
        <v>1</v>
      </c>
      <c r="Q1028">
        <v>1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8</v>
      </c>
      <c r="AF1028">
        <v>8</v>
      </c>
      <c r="AG1028">
        <v>27</v>
      </c>
      <c r="AH1028">
        <v>6.3</v>
      </c>
      <c r="AJ1028" t="b">
        <f>OR(AND(B1028=1,UserData!$D$4=1), AND(B1028=2,UserData!$D$5=1), AND(B1028=3,UserData!$D$6=1), UserData!$D$4=-1)</f>
        <v>1</v>
      </c>
      <c r="AK1028">
        <f>IF(UserData!$D$2 &lt;&gt; -1, 1 -MIN(1, ABS(C1028 - (UserData!$D$2+UserData!$D$3) / 2) / ABS(UserData!$D$2- (UserData!$D$2+UserData!$D$3) / 2 )), 1)</f>
        <v>0.22316350718402422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OR(AH1028&lt;=UserData!$D$13, UserData!$D$13=-1)</f>
        <v>1</v>
      </c>
      <c r="AS1028" t="b">
        <f>AND(AQ1028=TRUE,OR(I1028=UserData!$D$15, UserData!$D$15=-1, UserData!$D$15=1))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1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1</v>
      </c>
      <c r="AZ1028" t="b">
        <f>OR(Q1028&lt;&gt;UserData!$D$24,UserData!$D$24=-1,UserData!$D$24=0)</f>
        <v>1</v>
      </c>
      <c r="BA1028" s="12" t="b">
        <f>OR(R1028=UserData!$D$23,UserData!$D$23=-1)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IF(AK1028&gt;0, AJ1028 * UserData!$D$35/2 + AK1028 * UserData!$D$35/2 + COUNTIF(AL1028:AO1028,TRUE)/4 * UserData!$D$36 + COUNTIF(AP1028:AS1028,TRUE)/4 * UserData!$D$37 + COUNTIF(AT1028:AW1028,TRUE)/4 * UserData!$D$38 + COUNTIF(AX1028:BA1028,TRUE)/4 * UserData!$D$39 + COUNTIF(BB1028:BL1028,TRUE) * UserData!$D$40, 0)</f>
        <v>26.807908767960061</v>
      </c>
    </row>
    <row r="1029" spans="1:66" x14ac:dyDescent="0.25">
      <c r="A1029">
        <v>986</v>
      </c>
      <c r="B1029" s="3">
        <v>2</v>
      </c>
      <c r="C1029" s="28">
        <v>73840.425384709248</v>
      </c>
      <c r="D1029">
        <v>44</v>
      </c>
      <c r="E1029">
        <v>30</v>
      </c>
      <c r="F1029">
        <v>6</v>
      </c>
      <c r="G1029">
        <v>2.816522</v>
      </c>
      <c r="H1029">
        <v>15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1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0</v>
      </c>
      <c r="AE1029">
        <v>8</v>
      </c>
      <c r="AF1029">
        <v>69</v>
      </c>
      <c r="AG1029">
        <v>22</v>
      </c>
      <c r="AH1029">
        <v>5.2</v>
      </c>
      <c r="AJ1029" t="b">
        <f>OR(AND(B1029=1,UserData!$D$4=1), AND(B1029=2,UserData!$D$5=1), AND(B1029=3,UserData!$D$6=1), UserData!$D$4=-1)</f>
        <v>1</v>
      </c>
      <c r="AK1029">
        <f>IF(UserData!$D$2 &lt;&gt; -1, 1 -MIN(1, ABS(C1029 - (UserData!$D$2+UserData!$D$3) / 2) / ABS(UserData!$D$2- (UserData!$D$2+UserData!$D$3) / 2 )), 1)</f>
        <v>0.22773490864878942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1</v>
      </c>
      <c r="AQ1029" t="b">
        <f>OR(H1029&lt;=UserData!$D$14, UserData!$D$14=-1)</f>
        <v>1</v>
      </c>
      <c r="AR1029" t="b">
        <f>OR(AH1029&lt;=UserData!$D$13, UserData!$D$13=-1)</f>
        <v>1</v>
      </c>
      <c r="AS1029" t="b">
        <f>AND(AQ1029=TRUE,OR(I1029=UserData!$D$15, UserData!$D$15=-1, UserData!$D$15=1))</f>
        <v>1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1</v>
      </c>
      <c r="AW1029" t="b">
        <f>OR(N1029=UserData!$D$16, UserData!$D$16=-1)</f>
        <v>1</v>
      </c>
      <c r="AX1029" t="b">
        <f>OR(O1029&gt;=UserData!$D$20, UserData!$D$20=-1)</f>
        <v>1</v>
      </c>
      <c r="AY1029" t="b">
        <f>AND(OR(P1029&gt;=UserData!$D$21, UserData!$D$21=-1), OR(P1029&lt;UserData!$D$22, UserData!$D$22=-1))</f>
        <v>1</v>
      </c>
      <c r="AZ1029" t="b">
        <f>OR(Q1029&lt;&gt;UserData!$D$24,UserData!$D$24=-1,UserData!$D$24=0)</f>
        <v>1</v>
      </c>
      <c r="BA1029" s="12" t="b">
        <f>OR(R1029=UserData!$D$23,UserData!$D$23=-1)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IF(AK1029&gt;0, AJ1029 * UserData!$D$35/2 + AK1029 * UserData!$D$35/2 + COUNTIF(AL1029:AO1029,TRUE)/4 * UserData!$D$36 + COUNTIF(AP1029:AS1029,TRUE)/4 * UserData!$D$37 + COUNTIF(AT1029:AW1029,TRUE)/4 * UserData!$D$38 + COUNTIF(AX1029:BA1029,TRUE)/4 * UserData!$D$39 + COUNTIF(BB1029:BL1029,TRUE) * UserData!$D$40, 0)</f>
        <v>28.069337271621976</v>
      </c>
    </row>
    <row r="1030" spans="1:66" x14ac:dyDescent="0.25">
      <c r="A1030">
        <v>645</v>
      </c>
      <c r="B1030" s="3">
        <v>2</v>
      </c>
      <c r="C1030" s="28">
        <v>73897.334552695713</v>
      </c>
      <c r="D1030">
        <v>46</v>
      </c>
      <c r="E1030">
        <v>28</v>
      </c>
      <c r="F1030">
        <v>7</v>
      </c>
      <c r="G1030">
        <v>2.1411690000000001</v>
      </c>
      <c r="H1030">
        <v>20</v>
      </c>
      <c r="I1030">
        <v>1</v>
      </c>
      <c r="J1030">
        <v>0</v>
      </c>
      <c r="K1030">
        <v>0</v>
      </c>
      <c r="L1030">
        <v>1</v>
      </c>
      <c r="M1030">
        <v>0</v>
      </c>
      <c r="N1030">
        <v>0</v>
      </c>
      <c r="O1030">
        <v>9</v>
      </c>
      <c r="P1030">
        <v>1</v>
      </c>
      <c r="Q1030">
        <v>1</v>
      </c>
      <c r="R1030">
        <v>0</v>
      </c>
      <c r="S1030">
        <v>0</v>
      </c>
      <c r="T1030">
        <v>0</v>
      </c>
      <c r="U1030">
        <v>1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3</v>
      </c>
      <c r="AD1030">
        <v>1</v>
      </c>
      <c r="AE1030">
        <v>11</v>
      </c>
      <c r="AF1030">
        <v>45</v>
      </c>
      <c r="AG1030">
        <v>26</v>
      </c>
      <c r="AH1030">
        <v>11</v>
      </c>
      <c r="AJ1030" t="b">
        <f>OR(AND(B1030=1,UserData!$D$4=1), AND(B1030=2,UserData!$D$5=1), AND(B1030=3,UserData!$D$6=1), UserData!$D$4=-1)</f>
        <v>1</v>
      </c>
      <c r="AK1030">
        <f>IF(UserData!$D$2 &lt;&gt; -1, 1 -MIN(1, ABS(C1030 - (UserData!$D$2+UserData!$D$3) / 2) / ABS(UserData!$D$2- (UserData!$D$2+UserData!$D$3) / 2 )), 1)</f>
        <v>0.22803053761880765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OR(AH1030&lt;=UserData!$D$13, UserData!$D$13=-1)</f>
        <v>0</v>
      </c>
      <c r="AS1030" t="b">
        <f>AND(AQ1030=TRUE,OR(I1030=UserData!$D$15, UserData!$D$15=-1, UserData!$D$15=1))</f>
        <v>1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1</v>
      </c>
      <c r="AY1030" t="b">
        <f>AND(OR(P1030&gt;=UserData!$D$21, UserData!$D$21=-1), OR(P1030&lt;UserData!$D$22, UserData!$D$22=-1))</f>
        <v>1</v>
      </c>
      <c r="AZ1030" t="b">
        <f>OR(Q1030&lt;&gt;UserData!$D$24,UserData!$D$24=-1,UserData!$D$24=0)</f>
        <v>1</v>
      </c>
      <c r="BA1030" s="12" t="b">
        <f>OR(R1030=UserData!$D$23,UserData!$D$23=-1)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IF(AK1030&gt;0, AJ1030 * UserData!$D$35/2 + AK1030 * UserData!$D$35/2 + COUNTIF(AL1030:AO1030,TRUE)/4 * UserData!$D$36 + COUNTIF(AP1030:AS1030,TRUE)/4 * UserData!$D$37 + COUNTIF(AT1030:AW1030,TRUE)/4 * UserData!$D$38 + COUNTIF(AX1030:BA1030,TRUE)/4 * UserData!$D$39 + COUNTIF(BB1030:BL1030,TRUE) * UserData!$D$40, 0)</f>
        <v>26.820076344047017</v>
      </c>
    </row>
    <row r="1031" spans="1:66" x14ac:dyDescent="0.25">
      <c r="A1031">
        <v>231</v>
      </c>
      <c r="B1031" s="3">
        <v>2</v>
      </c>
      <c r="C1031" s="28">
        <v>74218.184517033136</v>
      </c>
      <c r="D1031">
        <v>41</v>
      </c>
      <c r="E1031">
        <v>27</v>
      </c>
      <c r="F1031">
        <v>5</v>
      </c>
      <c r="G1031">
        <v>7.6447750000000001</v>
      </c>
      <c r="H1031">
        <v>10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0</v>
      </c>
      <c r="O1031">
        <v>5</v>
      </c>
      <c r="P1031">
        <v>1</v>
      </c>
      <c r="Q1031">
        <v>1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0</v>
      </c>
      <c r="AE1031">
        <v>9</v>
      </c>
      <c r="AF1031">
        <v>15</v>
      </c>
      <c r="AG1031">
        <v>29</v>
      </c>
      <c r="AH1031">
        <v>8.8000000000000007</v>
      </c>
      <c r="AJ1031" t="b">
        <f>OR(AND(B1031=1,UserData!$D$4=1), AND(B1031=2,UserData!$D$5=1), AND(B1031=3,UserData!$D$6=1), UserData!$D$4=-1)</f>
        <v>1</v>
      </c>
      <c r="AK1031">
        <f>IF(UserData!$D$2 &lt;&gt; -1, 1 -MIN(1, ABS(C1031 - (UserData!$D$2+UserData!$D$3) / 2) / ABS(UserData!$D$2- (UserData!$D$2+UserData!$D$3) / 2 )), 1)</f>
        <v>0.22969727336356571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b">
        <f>OR(AH1031&lt;=UserData!$D$13, UserData!$D$13=-1)</f>
        <v>1</v>
      </c>
      <c r="AS1031" t="b">
        <f>AND(AQ1031=TRUE,OR(I1031=UserData!$D$15, UserData!$D$15=-1, UserData!$D$15=1))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1</v>
      </c>
      <c r="AW1031" t="b">
        <f>OR(N1031=UserData!$D$16, UserData!$D$16=-1)</f>
        <v>1</v>
      </c>
      <c r="AX1031" t="b">
        <f>OR(O1031&gt;=UserData!$D$20, UserData!$D$20=-1)</f>
        <v>1</v>
      </c>
      <c r="AY1031" t="b">
        <f>AND(OR(P1031&gt;=UserData!$D$21, UserData!$D$21=-1), OR(P1031&lt;UserData!$D$22, UserData!$D$22=-1))</f>
        <v>1</v>
      </c>
      <c r="AZ1031" t="b">
        <f>OR(Q1031&lt;&gt;UserData!$D$24,UserData!$D$24=-1,UserData!$D$24=0)</f>
        <v>1</v>
      </c>
      <c r="BA1031" s="12" t="b">
        <f>OR(R1031=UserData!$D$23,UserData!$D$23=-1)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IF(AK1031&gt;0, AJ1031 * UserData!$D$35/2 + AK1031 * UserData!$D$35/2 + COUNTIF(AL1031:AO1031,TRUE)/4 * UserData!$D$36 + COUNTIF(AP1031:AS1031,TRUE)/4 * UserData!$D$37 + COUNTIF(AT1031:AW1031,TRUE)/4 * UserData!$D$38 + COUNTIF(AX1031:BA1031,TRUE)/4 * UserData!$D$39 + COUNTIF(BB1031:BL1031,TRUE) * UserData!$D$40, 0)</f>
        <v>28.074243183408914</v>
      </c>
    </row>
    <row r="1032" spans="1:66" x14ac:dyDescent="0.25">
      <c r="A1032">
        <v>456</v>
      </c>
      <c r="B1032" s="3">
        <v>1</v>
      </c>
      <c r="C1032" s="28">
        <v>74218.222255208195</v>
      </c>
      <c r="D1032">
        <v>35</v>
      </c>
      <c r="E1032">
        <v>24</v>
      </c>
      <c r="F1032">
        <v>6</v>
      </c>
      <c r="G1032">
        <v>13.377050000000001</v>
      </c>
      <c r="H1032">
        <v>10</v>
      </c>
      <c r="I1032">
        <v>1</v>
      </c>
      <c r="J1032">
        <v>1</v>
      </c>
      <c r="K1032">
        <v>1</v>
      </c>
      <c r="L1032">
        <v>1</v>
      </c>
      <c r="M1032">
        <v>1</v>
      </c>
      <c r="N1032">
        <v>0</v>
      </c>
      <c r="O1032">
        <v>9</v>
      </c>
      <c r="P1032">
        <v>4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5</v>
      </c>
      <c r="AD1032">
        <v>1</v>
      </c>
      <c r="AE1032">
        <v>5</v>
      </c>
      <c r="AF1032">
        <v>29</v>
      </c>
      <c r="AG1032">
        <v>25</v>
      </c>
      <c r="AH1032">
        <v>7.1</v>
      </c>
      <c r="AJ1032" t="b">
        <f>OR(AND(B1032=1,UserData!$D$4=1), AND(B1032=2,UserData!$D$5=1), AND(B1032=3,UserData!$D$6=1), UserData!$D$4=-1)</f>
        <v>1</v>
      </c>
      <c r="AK1032">
        <f>IF(UserData!$D$2 &lt;&gt; -1, 1 -MIN(1, ABS(C1032 - (UserData!$D$2+UserData!$D$3) / 2) / ABS(UserData!$D$2- (UserData!$D$2+UserData!$D$3) / 2 )), 1)</f>
        <v>0.22969746940399671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OR(AH1032&lt;=UserData!$D$13, UserData!$D$13=-1)</f>
        <v>1</v>
      </c>
      <c r="AS1032" t="b">
        <f>AND(AQ1032=TRUE,OR(I1032=UserData!$D$15, UserData!$D$15=-1, UserData!$D$15=1))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1</v>
      </c>
      <c r="AY1032" t="b">
        <f>AND(OR(P1032&gt;=UserData!$D$21, UserData!$D$21=-1), OR(P1032&lt;UserData!$D$22, UserData!$D$22=-1))</f>
        <v>1</v>
      </c>
      <c r="AZ1032" t="b">
        <f>OR(Q1032&lt;&gt;UserData!$D$24,UserData!$D$24=-1,UserData!$D$24=0)</f>
        <v>1</v>
      </c>
      <c r="BA1032" s="12" t="b">
        <f>OR(R1032=UserData!$D$23,UserData!$D$23=-1)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IF(AK1032&gt;0, AJ1032 * UserData!$D$35/2 + AK1032 * UserData!$D$35/2 + COUNTIF(AL1032:AO1032,TRUE)/4 * UserData!$D$36 + COUNTIF(AP1032:AS1032,TRUE)/4 * UserData!$D$37 + COUNTIF(AT1032:AW1032,TRUE)/4 * UserData!$D$38 + COUNTIF(AX1032:BA1032,TRUE)/4 * UserData!$D$39 + COUNTIF(BB1032:BL1032,TRUE) * UserData!$D$40, 0)</f>
        <v>26.82424367350999</v>
      </c>
    </row>
    <row r="1033" spans="1:66" x14ac:dyDescent="0.25">
      <c r="A1033">
        <v>134</v>
      </c>
      <c r="B1033" s="3">
        <v>1</v>
      </c>
      <c r="C1033" s="28">
        <v>74218.385787300111</v>
      </c>
      <c r="D1033">
        <v>39</v>
      </c>
      <c r="E1033">
        <v>23</v>
      </c>
      <c r="F1033">
        <v>6</v>
      </c>
      <c r="G1033">
        <v>12.01216</v>
      </c>
      <c r="H1033">
        <v>19</v>
      </c>
      <c r="I1033">
        <v>1</v>
      </c>
      <c r="J1033">
        <v>0</v>
      </c>
      <c r="K1033">
        <v>1</v>
      </c>
      <c r="L1033">
        <v>1</v>
      </c>
      <c r="M1033">
        <v>1</v>
      </c>
      <c r="N1033">
        <v>0</v>
      </c>
      <c r="O1033">
        <v>12</v>
      </c>
      <c r="P1033">
        <v>10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0</v>
      </c>
      <c r="AE1033">
        <v>10</v>
      </c>
      <c r="AF1033">
        <v>8</v>
      </c>
      <c r="AG1033">
        <v>27</v>
      </c>
      <c r="AH1033">
        <v>6.3</v>
      </c>
      <c r="AJ1033" t="b">
        <f>OR(AND(B1033=1,UserData!$D$4=1), AND(B1033=2,UserData!$D$5=1), AND(B1033=3,UserData!$D$6=1), UserData!$D$4=-1)</f>
        <v>1</v>
      </c>
      <c r="AK1033">
        <f>IF(UserData!$D$2 &lt;&gt; -1, 1 -MIN(1, ABS(C1033 - (UserData!$D$2+UserData!$D$3) / 2) / ABS(UserData!$D$2- (UserData!$D$2+UserData!$D$3) / 2 )), 1)</f>
        <v>0.22969831891253145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OR(AH1033&lt;=UserData!$D$13, UserData!$D$13=-1)</f>
        <v>1</v>
      </c>
      <c r="AS1033" t="b">
        <f>AND(AQ1033=TRUE,OR(I1033=UserData!$D$15, UserData!$D$15=-1, UserData!$D$15=1))</f>
        <v>1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OR(R1033=UserData!$D$23,UserData!$D$23=-1)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IF(AK1033&gt;0, AJ1033 * UserData!$D$35/2 + AK1033 * UserData!$D$35/2 + COUNTIF(AL1033:AO1033,TRUE)/4 * UserData!$D$36 + COUNTIF(AP1033:AS1033,TRUE)/4 * UserData!$D$37 + COUNTIF(AT1033:AW1033,TRUE)/4 * UserData!$D$38 + COUNTIF(AX1033:BA1033,TRUE)/4 * UserData!$D$39 + COUNTIF(BB1033:BL1033,TRUE) * UserData!$D$40, 0)</f>
        <v>26.824245797281328</v>
      </c>
    </row>
    <row r="1034" spans="1:66" x14ac:dyDescent="0.25">
      <c r="A1034">
        <v>450</v>
      </c>
      <c r="B1034" s="3">
        <v>2</v>
      </c>
      <c r="C1034" s="28">
        <v>74218.461263650228</v>
      </c>
      <c r="D1034">
        <v>44</v>
      </c>
      <c r="E1034">
        <v>28</v>
      </c>
      <c r="F1034">
        <v>5</v>
      </c>
      <c r="G1034">
        <v>12.22649</v>
      </c>
      <c r="H1034">
        <v>14</v>
      </c>
      <c r="I1034">
        <v>1</v>
      </c>
      <c r="J1034">
        <v>1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4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11</v>
      </c>
      <c r="AF1034">
        <v>29</v>
      </c>
      <c r="AG1034">
        <v>25</v>
      </c>
      <c r="AH1034">
        <v>7.1</v>
      </c>
      <c r="AJ1034" t="b">
        <f>OR(AND(B1034=1,UserData!$D$4=1), AND(B1034=2,UserData!$D$5=1), AND(B1034=3,UserData!$D$6=1), UserData!$D$4=-1)</f>
        <v>1</v>
      </c>
      <c r="AK1034">
        <f>IF(UserData!$D$2 &lt;&gt; -1, 1 -MIN(1, ABS(C1034 - (UserData!$D$2+UserData!$D$3) / 2) / ABS(UserData!$D$2- (UserData!$D$2+UserData!$D$3) / 2 )), 1)</f>
        <v>0.22969871099339334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OR(AH1034&lt;=UserData!$D$13, UserData!$D$13=-1)</f>
        <v>1</v>
      </c>
      <c r="AS1034" t="b">
        <f>AND(AQ1034=TRUE,OR(I1034=UserData!$D$15, UserData!$D$15=-1, UserData!$D$15=1))</f>
        <v>1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1</v>
      </c>
      <c r="AY1034" t="b">
        <f>AND(OR(P1034&gt;=UserData!$D$21, UserData!$D$21=-1), OR(P1034&lt;UserData!$D$22, UserData!$D$22=-1))</f>
        <v>1</v>
      </c>
      <c r="AZ1034" t="b">
        <f>OR(Q1034&lt;&gt;UserData!$D$24,UserData!$D$24=-1,UserData!$D$24=0)</f>
        <v>1</v>
      </c>
      <c r="BA1034" s="12" t="b">
        <f>OR(R1034=UserData!$D$23,UserData!$D$23=-1)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IF(AK1034&gt;0, AJ1034 * UserData!$D$35/2 + AK1034 * UserData!$D$35/2 + COUNTIF(AL1034:AO1034,TRUE)/4 * UserData!$D$36 + COUNTIF(AP1034:AS1034,TRUE)/4 * UserData!$D$37 + COUNTIF(AT1034:AW1034,TRUE)/4 * UserData!$D$38 + COUNTIF(AX1034:BA1034,TRUE)/4 * UserData!$D$39 + COUNTIF(BB1034:BL1034,TRUE) * UserData!$D$40, 0)</f>
        <v>26.824246777483484</v>
      </c>
    </row>
    <row r="1035" spans="1:66" x14ac:dyDescent="0.25">
      <c r="A1035">
        <v>998</v>
      </c>
      <c r="B1035" s="3">
        <v>2</v>
      </c>
      <c r="C1035" s="28">
        <v>74218.486422433591</v>
      </c>
      <c r="D1035">
        <v>46</v>
      </c>
      <c r="E1035">
        <v>37</v>
      </c>
      <c r="F1035">
        <v>6</v>
      </c>
      <c r="G1035">
        <v>6.1225940000000003</v>
      </c>
      <c r="H1035">
        <v>10</v>
      </c>
      <c r="I1035">
        <v>1</v>
      </c>
      <c r="J1035">
        <v>1</v>
      </c>
      <c r="K1035">
        <v>0</v>
      </c>
      <c r="L1035">
        <v>0</v>
      </c>
      <c r="M1035">
        <v>0</v>
      </c>
      <c r="N1035">
        <v>0</v>
      </c>
      <c r="O1035">
        <v>9</v>
      </c>
      <c r="P1035">
        <v>1</v>
      </c>
      <c r="Q1035">
        <v>1</v>
      </c>
      <c r="R1035">
        <v>0</v>
      </c>
      <c r="S1035">
        <v>0</v>
      </c>
      <c r="T1035">
        <v>0</v>
      </c>
      <c r="U1035">
        <v>0</v>
      </c>
      <c r="V1035">
        <v>1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4</v>
      </c>
      <c r="AD1035">
        <v>1</v>
      </c>
      <c r="AE1035">
        <v>3</v>
      </c>
      <c r="AF1035">
        <v>70</v>
      </c>
      <c r="AG1035">
        <v>18</v>
      </c>
      <c r="AH1035">
        <v>9</v>
      </c>
      <c r="AJ1035" t="b">
        <f>OR(AND(B1035=1,UserData!$D$4=1), AND(B1035=2,UserData!$D$5=1), AND(B1035=3,UserData!$D$6=1), UserData!$D$4=-1)</f>
        <v>1</v>
      </c>
      <c r="AK1035">
        <f>IF(UserData!$D$2 &lt;&gt; -1, 1 -MIN(1, ABS(C1035 - (UserData!$D$2+UserData!$D$3) / 2) / ABS(UserData!$D$2- (UserData!$D$2+UserData!$D$3) / 2 )), 1)</f>
        <v>0.22969884168701404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1</v>
      </c>
      <c r="AQ1035" t="b">
        <f>OR(H1035&lt;=UserData!$D$14, UserData!$D$14=-1)</f>
        <v>1</v>
      </c>
      <c r="AR1035" t="b">
        <f>OR(AH1035&lt;=UserData!$D$13, UserData!$D$13=-1)</f>
        <v>1</v>
      </c>
      <c r="AS1035" t="b">
        <f>AND(AQ1035=TRUE,OR(I1035=UserData!$D$15, UserData!$D$15=-1, UserData!$D$15=1))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1</v>
      </c>
      <c r="AW1035" t="b">
        <f>OR(N1035=UserData!$D$16, UserData!$D$16=-1)</f>
        <v>1</v>
      </c>
      <c r="AX1035" t="b">
        <f>OR(O1035&gt;=UserData!$D$20, UserData!$D$20=-1)</f>
        <v>1</v>
      </c>
      <c r="AY1035" t="b">
        <f>AND(OR(P1035&gt;=UserData!$D$21, UserData!$D$21=-1), OR(P1035&lt;UserData!$D$22, UserData!$D$22=-1))</f>
        <v>1</v>
      </c>
      <c r="AZ1035" t="b">
        <f>OR(Q1035&lt;&gt;UserData!$D$24,UserData!$D$24=-1,UserData!$D$24=0)</f>
        <v>1</v>
      </c>
      <c r="BA1035" s="12" t="b">
        <f>OR(R1035=UserData!$D$23,UserData!$D$23=-1)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IF(AK1035&gt;0, AJ1035 * UserData!$D$35/2 + AK1035 * UserData!$D$35/2 + COUNTIF(AL1035:AO1035,TRUE)/4 * UserData!$D$36 + COUNTIF(AP1035:AS1035,TRUE)/4 * UserData!$D$37 + COUNTIF(AT1035:AW1035,TRUE)/4 * UserData!$D$38 + COUNTIF(AX1035:BA1035,TRUE)/4 * UserData!$D$39 + COUNTIF(BB1035:BL1035,TRUE) * UserData!$D$40, 0)</f>
        <v>28.074247104217534</v>
      </c>
    </row>
    <row r="1036" spans="1:66" x14ac:dyDescent="0.25">
      <c r="A1036">
        <v>385</v>
      </c>
      <c r="B1036" s="3">
        <v>2</v>
      </c>
      <c r="C1036" s="28">
        <v>74218.486422433591</v>
      </c>
      <c r="D1036">
        <v>46</v>
      </c>
      <c r="E1036">
        <v>30</v>
      </c>
      <c r="F1036">
        <v>6</v>
      </c>
      <c r="G1036">
        <v>6.1556290000000002</v>
      </c>
      <c r="H1036">
        <v>20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5</v>
      </c>
      <c r="P1036">
        <v>2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1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4</v>
      </c>
      <c r="AD1036">
        <v>0</v>
      </c>
      <c r="AE1036">
        <v>10</v>
      </c>
      <c r="AF1036">
        <v>21</v>
      </c>
      <c r="AG1036">
        <v>23</v>
      </c>
      <c r="AH1036">
        <v>6.8</v>
      </c>
      <c r="AJ1036" t="b">
        <f>OR(AND(B1036=1,UserData!$D$4=1), AND(B1036=2,UserData!$D$5=1), AND(B1036=3,UserData!$D$6=1), UserData!$D$4=-1)</f>
        <v>1</v>
      </c>
      <c r="AK1036">
        <f>IF(UserData!$D$2 &lt;&gt; -1, 1 -MIN(1, ABS(C1036 - (UserData!$D$2+UserData!$D$3) / 2) / ABS(UserData!$D$2- (UserData!$D$2+UserData!$D$3) / 2 )), 1)</f>
        <v>0.22969884168701404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1</v>
      </c>
      <c r="AQ1036" t="b">
        <f>OR(H1036&lt;=UserData!$D$14, UserData!$D$14=-1)</f>
        <v>1</v>
      </c>
      <c r="AR1036" t="b">
        <f>OR(AH1036&lt;=UserData!$D$13, UserData!$D$13=-1)</f>
        <v>1</v>
      </c>
      <c r="AS1036" t="b">
        <f>AND(AQ1036=TRUE,OR(I1036=UserData!$D$15, UserData!$D$15=-1, UserData!$D$15=1))</f>
        <v>1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1</v>
      </c>
      <c r="AY1036" t="b">
        <f>AND(OR(P1036&gt;=UserData!$D$21, UserData!$D$21=-1), OR(P1036&lt;UserData!$D$22, UserData!$D$22=-1))</f>
        <v>1</v>
      </c>
      <c r="AZ1036" t="b">
        <f>OR(Q1036&lt;&gt;UserData!$D$24,UserData!$D$24=-1,UserData!$D$24=0)</f>
        <v>1</v>
      </c>
      <c r="BA1036" s="12" t="b">
        <f>OR(R1036=UserData!$D$23,UserData!$D$23=-1)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IF(AK1036&gt;0, AJ1036 * UserData!$D$35/2 + AK1036 * UserData!$D$35/2 + COUNTIF(AL1036:AO1036,TRUE)/4 * UserData!$D$36 + COUNTIF(AP1036:AS1036,TRUE)/4 * UserData!$D$37 + COUNTIF(AT1036:AW1036,TRUE)/4 * UserData!$D$38 + COUNTIF(AX1036:BA1036,TRUE)/4 * UserData!$D$39 + COUNTIF(BB1036:BL1036,TRUE) * UserData!$D$40, 0)</f>
        <v>28.074247104217534</v>
      </c>
    </row>
    <row r="1037" spans="1:66" x14ac:dyDescent="0.25">
      <c r="A1037">
        <v>629</v>
      </c>
      <c r="B1037" s="3">
        <v>2</v>
      </c>
      <c r="C1037" s="28">
        <v>74218.486422433591</v>
      </c>
      <c r="D1037">
        <v>46</v>
      </c>
      <c r="E1037">
        <v>30</v>
      </c>
      <c r="F1037">
        <v>6</v>
      </c>
      <c r="G1037">
        <v>2.1411690000000001</v>
      </c>
      <c r="H1037">
        <v>20</v>
      </c>
      <c r="I1037">
        <v>1</v>
      </c>
      <c r="J1037">
        <v>0</v>
      </c>
      <c r="K1037">
        <v>1</v>
      </c>
      <c r="L1037">
        <v>0</v>
      </c>
      <c r="M1037">
        <v>1</v>
      </c>
      <c r="N1037">
        <v>0</v>
      </c>
      <c r="O1037">
        <v>9</v>
      </c>
      <c r="P1037">
        <v>6</v>
      </c>
      <c r="Q1037">
        <v>0</v>
      </c>
      <c r="R1037">
        <v>0</v>
      </c>
      <c r="S1037">
        <v>0</v>
      </c>
      <c r="T1037">
        <v>0</v>
      </c>
      <c r="U1037">
        <v>1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3</v>
      </c>
      <c r="AD1037">
        <v>1</v>
      </c>
      <c r="AE1037">
        <v>10</v>
      </c>
      <c r="AF1037">
        <v>45</v>
      </c>
      <c r="AG1037">
        <v>26</v>
      </c>
      <c r="AH1037">
        <v>11</v>
      </c>
      <c r="AJ1037" t="b">
        <f>OR(AND(B1037=1,UserData!$D$4=1), AND(B1037=2,UserData!$D$5=1), AND(B1037=3,UserData!$D$6=1), UserData!$D$4=-1)</f>
        <v>1</v>
      </c>
      <c r="AK1037">
        <f>IF(UserData!$D$2 &lt;&gt; -1, 1 -MIN(1, ABS(C1037 - (UserData!$D$2+UserData!$D$3) / 2) / ABS(UserData!$D$2- (UserData!$D$2+UserData!$D$3) / 2 )), 1)</f>
        <v>0.22969884168701404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1</v>
      </c>
      <c r="AQ1037" t="b">
        <f>OR(H1037&lt;=UserData!$D$14, UserData!$D$14=-1)</f>
        <v>1</v>
      </c>
      <c r="AR1037" t="b">
        <f>OR(AH1037&lt;=UserData!$D$13, UserData!$D$13=-1)</f>
        <v>0</v>
      </c>
      <c r="AS1037" t="b">
        <f>AND(AQ1037=TRUE,OR(I1037=UserData!$D$15, UserData!$D$15=-1, UserData!$D$15=1))</f>
        <v>1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1</v>
      </c>
      <c r="AW1037" t="b">
        <f>OR(N1037=UserData!$D$16, UserData!$D$16=-1)</f>
        <v>1</v>
      </c>
      <c r="AX1037" t="b">
        <f>OR(O1037&gt;=UserData!$D$20, UserData!$D$20=-1)</f>
        <v>1</v>
      </c>
      <c r="AY1037" t="b">
        <f>AND(OR(P1037&gt;=UserData!$D$21, UserData!$D$21=-1), OR(P1037&lt;UserData!$D$22, UserData!$D$22=-1))</f>
        <v>1</v>
      </c>
      <c r="AZ1037" t="b">
        <f>OR(Q1037&lt;&gt;UserData!$D$24,UserData!$D$24=-1,UserData!$D$24=0)</f>
        <v>1</v>
      </c>
      <c r="BA1037" s="12" t="b">
        <f>OR(R1037=UserData!$D$23,UserData!$D$23=-1)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IF(AK1037&gt;0, AJ1037 * UserData!$D$35/2 + AK1037 * UserData!$D$35/2 + COUNTIF(AL1037:AO1037,TRUE)/4 * UserData!$D$36 + COUNTIF(AP1037:AS1037,TRUE)/4 * UserData!$D$37 + COUNTIF(AT1037:AW1037,TRUE)/4 * UserData!$D$38 + COUNTIF(AX1037:BA1037,TRUE)/4 * UserData!$D$39 + COUNTIF(BB1037:BL1037,TRUE) * UserData!$D$40, 0)</f>
        <v>26.824247104217534</v>
      </c>
    </row>
    <row r="1038" spans="1:66" x14ac:dyDescent="0.25">
      <c r="A1038">
        <v>1151</v>
      </c>
      <c r="B1038" s="3">
        <v>2</v>
      </c>
      <c r="C1038" s="28">
        <v>74646.86502690104</v>
      </c>
      <c r="D1038">
        <v>45</v>
      </c>
      <c r="E1038">
        <v>25</v>
      </c>
      <c r="F1038">
        <v>6</v>
      </c>
      <c r="G1038">
        <v>15.03417</v>
      </c>
      <c r="H1038">
        <v>8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1</v>
      </c>
      <c r="Q1038">
        <v>1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1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5</v>
      </c>
      <c r="AD1038">
        <v>1</v>
      </c>
      <c r="AE1038">
        <v>14</v>
      </c>
      <c r="AF1038">
        <v>83</v>
      </c>
      <c r="AG1038">
        <v>29</v>
      </c>
      <c r="AH1038">
        <v>15</v>
      </c>
      <c r="AJ1038" t="b">
        <f>OR(AND(B1038=1,UserData!$D$4=1), AND(B1038=2,UserData!$D$5=1), AND(B1038=3,UserData!$D$6=1), UserData!$D$4=-1)</f>
        <v>1</v>
      </c>
      <c r="AK1038">
        <f>IF(UserData!$D$2 &lt;&gt; -1, 1 -MIN(1, ABS(C1038 - (UserData!$D$2+UserData!$D$3) / 2) / ABS(UserData!$D$2- (UserData!$D$2+UserData!$D$3) / 2 )), 1)</f>
        <v>0.23192416196663435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0</v>
      </c>
      <c r="AS1038" t="b">
        <f>AND(AQ1038=TRUE,OR(I1038=UserData!$D$15, UserData!$D$15=-1, UserData!$D$15=1))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1</v>
      </c>
      <c r="AW1038" t="b">
        <f>OR(N1038=UserData!$D$16, UserData!$D$16=-1)</f>
        <v>1</v>
      </c>
      <c r="AX1038" t="b">
        <f>OR(O1038&gt;=UserData!$D$20, UserData!$D$20=-1)</f>
        <v>1</v>
      </c>
      <c r="AY1038" t="b">
        <f>AND(OR(P1038&gt;=UserData!$D$21, UserData!$D$21=-1), OR(P1038&lt;UserData!$D$22, UserData!$D$22=-1))</f>
        <v>1</v>
      </c>
      <c r="AZ1038" t="b">
        <f>OR(Q1038&lt;&gt;UserData!$D$24,UserData!$D$24=-1,UserData!$D$24=0)</f>
        <v>1</v>
      </c>
      <c r="BA1038" s="12" t="b">
        <f>OR(R1038=UserData!$D$23,UserData!$D$23=-1)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IF(AK1038&gt;0, AJ1038 * UserData!$D$35/2 + AK1038 * UserData!$D$35/2 + COUNTIF(AL1038:AO1038,TRUE)/4 * UserData!$D$36 + COUNTIF(AP1038:AS1038,TRUE)/4 * UserData!$D$37 + COUNTIF(AT1038:AW1038,TRUE)/4 * UserData!$D$38 + COUNTIF(AX1038:BA1038,TRUE)/4 * UserData!$D$39 + COUNTIF(BB1038:BL1038,TRUE) * UserData!$D$40, 0)</f>
        <v>25.579810404916586</v>
      </c>
    </row>
    <row r="1039" spans="1:66" x14ac:dyDescent="0.25">
      <c r="A1039">
        <v>496</v>
      </c>
      <c r="B1039" s="3">
        <v>2</v>
      </c>
      <c r="C1039" s="28">
        <v>74847.254736455463</v>
      </c>
      <c r="D1039">
        <v>45</v>
      </c>
      <c r="E1039">
        <v>30</v>
      </c>
      <c r="F1039">
        <v>6</v>
      </c>
      <c r="G1039">
        <v>6.3373590000000002</v>
      </c>
      <c r="H1039">
        <v>20</v>
      </c>
      <c r="I1039">
        <v>1</v>
      </c>
      <c r="J1039">
        <v>0</v>
      </c>
      <c r="K1039">
        <v>1</v>
      </c>
      <c r="L1039">
        <v>1</v>
      </c>
      <c r="M1039">
        <v>1</v>
      </c>
      <c r="N1039">
        <v>0</v>
      </c>
      <c r="O1039">
        <v>5</v>
      </c>
      <c r="P1039">
        <v>3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1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4</v>
      </c>
      <c r="AD1039">
        <v>0</v>
      </c>
      <c r="AE1039">
        <v>9</v>
      </c>
      <c r="AF1039">
        <v>34</v>
      </c>
      <c r="AG1039">
        <v>25</v>
      </c>
      <c r="AH1039">
        <v>8.6</v>
      </c>
      <c r="AJ1039" t="b">
        <f>OR(AND(B1039=1,UserData!$D$4=1), AND(B1039=2,UserData!$D$5=1), AND(B1039=3,UserData!$D$6=1), UserData!$D$4=-1)</f>
        <v>1</v>
      </c>
      <c r="AK1039">
        <f>IF(UserData!$D$2 &lt;&gt; -1, 1 -MIN(1, ABS(C1039 - (UserData!$D$2+UserData!$D$3) / 2) / ABS(UserData!$D$2- (UserData!$D$2+UserData!$D$3) / 2 )), 1)</f>
        <v>0.23296513665549168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1</v>
      </c>
      <c r="AQ1039" t="b">
        <f>OR(H1039&lt;=UserData!$D$14, UserData!$D$14=-1)</f>
        <v>1</v>
      </c>
      <c r="AR1039" t="b">
        <f>OR(AH1039&lt;=UserData!$D$13, UserData!$D$13=-1)</f>
        <v>1</v>
      </c>
      <c r="AS1039" t="b">
        <f>AND(AQ1039=TRUE,OR(I1039=UserData!$D$15, UserData!$D$15=-1, UserData!$D$15=1))</f>
        <v>1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1</v>
      </c>
      <c r="AY1039" t="b">
        <f>AND(OR(P1039&gt;=UserData!$D$21, UserData!$D$21=-1), OR(P1039&lt;UserData!$D$22, UserData!$D$22=-1))</f>
        <v>1</v>
      </c>
      <c r="AZ1039" t="b">
        <f>OR(Q1039&lt;&gt;UserData!$D$24,UserData!$D$24=-1,UserData!$D$24=0)</f>
        <v>1</v>
      </c>
      <c r="BA1039" s="12" t="b">
        <f>OR(R1039=UserData!$D$23,UserData!$D$23=-1)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IF(AK1039&gt;0, AJ1039 * UserData!$D$35/2 + AK1039 * UserData!$D$35/2 + COUNTIF(AL1039:AO1039,TRUE)/4 * UserData!$D$36 + COUNTIF(AP1039:AS1039,TRUE)/4 * UserData!$D$37 + COUNTIF(AT1039:AW1039,TRUE)/4 * UserData!$D$38 + COUNTIF(AX1039:BA1039,TRUE)/4 * UserData!$D$39 + COUNTIF(BB1039:BL1039,TRUE) * UserData!$D$40, 0)</f>
        <v>28.082412841638728</v>
      </c>
    </row>
    <row r="1040" spans="1:66" x14ac:dyDescent="0.25">
      <c r="A1040">
        <v>174</v>
      </c>
      <c r="B1040" s="3">
        <v>2</v>
      </c>
      <c r="C1040" s="28">
        <v>75476.161423785874</v>
      </c>
      <c r="D1040">
        <v>45</v>
      </c>
      <c r="E1040">
        <v>30</v>
      </c>
      <c r="F1040">
        <v>6</v>
      </c>
      <c r="G1040">
        <v>13.36458</v>
      </c>
      <c r="H1040">
        <v>32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9</v>
      </c>
      <c r="P1040">
        <v>2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9</v>
      </c>
      <c r="AF1040">
        <v>11</v>
      </c>
      <c r="AG1040">
        <v>21</v>
      </c>
      <c r="AH1040">
        <v>7.5</v>
      </c>
      <c r="AJ1040" t="b">
        <f>OR(AND(B1040=1,UserData!$D$4=1), AND(B1040=2,UserData!$D$5=1), AND(B1040=3,UserData!$D$6=1), UserData!$D$4=-1)</f>
        <v>1</v>
      </c>
      <c r="AK1040">
        <f>IF(UserData!$D$2 &lt;&gt; -1, 1 -MIN(1, ABS(C1040 - (UserData!$D$2+UserData!$D$3) / 2) / ABS(UserData!$D$2- (UserData!$D$2+UserData!$D$3) / 2 )), 1)</f>
        <v>0.23623215043888313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OR(AH1040&lt;=UserData!$D$13, UserData!$D$13=-1)</f>
        <v>1</v>
      </c>
      <c r="AS1040" t="b">
        <f>AND(AQ1040=TRUE,OR(I1040=UserData!$D$15, UserData!$D$15=-1, UserData!$D$15=1))</f>
        <v>1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1</v>
      </c>
      <c r="AY1040" t="b">
        <f>AND(OR(P1040&gt;=UserData!$D$21, UserData!$D$21=-1), OR(P1040&lt;UserData!$D$22, UserData!$D$22=-1))</f>
        <v>1</v>
      </c>
      <c r="AZ1040" t="b">
        <f>OR(Q1040&lt;&gt;UserData!$D$24,UserData!$D$24=-1,UserData!$D$24=0)</f>
        <v>1</v>
      </c>
      <c r="BA1040" s="12" t="b">
        <f>OR(R1040=UserData!$D$23,UserData!$D$23=-1)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IF(AK1040&gt;0, AJ1040 * UserData!$D$35/2 + AK1040 * UserData!$D$35/2 + COUNTIF(AL1040:AO1040,TRUE)/4 * UserData!$D$36 + COUNTIF(AP1040:AS1040,TRUE)/4 * UserData!$D$37 + COUNTIF(AT1040:AW1040,TRUE)/4 * UserData!$D$38 + COUNTIF(AX1040:BA1040,TRUE)/4 * UserData!$D$39 + COUNTIF(BB1040:BL1040,TRUE) * UserData!$D$40, 0)</f>
        <v>26.840580376097208</v>
      </c>
    </row>
    <row r="1041" spans="1:66" x14ac:dyDescent="0.25">
      <c r="A1041">
        <v>1033</v>
      </c>
      <c r="B1041" s="3">
        <v>2</v>
      </c>
      <c r="C1041" s="28">
        <v>75476.27463831105</v>
      </c>
      <c r="D1041">
        <v>42</v>
      </c>
      <c r="E1041">
        <v>25</v>
      </c>
      <c r="F1041">
        <v>6</v>
      </c>
      <c r="G1041">
        <v>17.734190000000002</v>
      </c>
      <c r="H1041">
        <v>14</v>
      </c>
      <c r="I1041">
        <v>1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12</v>
      </c>
      <c r="P1041">
        <v>1</v>
      </c>
      <c r="Q1041">
        <v>1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5</v>
      </c>
      <c r="AD1041">
        <v>1</v>
      </c>
      <c r="AE1041">
        <v>11</v>
      </c>
      <c r="AF1041">
        <v>73</v>
      </c>
      <c r="AG1041">
        <v>41</v>
      </c>
      <c r="AH1041">
        <v>14</v>
      </c>
      <c r="AJ1041" t="b">
        <f>OR(AND(B1041=1,UserData!$D$4=1), AND(B1041=2,UserData!$D$5=1), AND(B1041=3,UserData!$D$6=1), UserData!$D$4=-1)</f>
        <v>1</v>
      </c>
      <c r="AK1041">
        <f>IF(UserData!$D$2 &lt;&gt; -1, 1 -MIN(1, ABS(C1041 - (UserData!$D$2+UserData!$D$3) / 2) / ABS(UserData!$D$2- (UserData!$D$2+UserData!$D$3) / 2 )), 1)</f>
        <v>0.23623273856017635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OR(AH1041&lt;=UserData!$D$13, UserData!$D$13=-1)</f>
        <v>0</v>
      </c>
      <c r="AS1041" t="b">
        <f>AND(AQ1041=TRUE,OR(I1041=UserData!$D$15, UserData!$D$15=-1, UserData!$D$15=1))</f>
        <v>1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1</v>
      </c>
      <c r="AZ1041" t="b">
        <f>OR(Q1041&lt;&gt;UserData!$D$24,UserData!$D$24=-1,UserData!$D$24=0)</f>
        <v>1</v>
      </c>
      <c r="BA1041" s="12" t="b">
        <f>OR(R1041=UserData!$D$23,UserData!$D$23=-1)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IF(AK1041&gt;0, AJ1041 * UserData!$D$35/2 + AK1041 * UserData!$D$35/2 + COUNTIF(AL1041:AO1041,TRUE)/4 * UserData!$D$36 + COUNTIF(AP1041:AS1041,TRUE)/4 * UserData!$D$37 + COUNTIF(AT1041:AW1041,TRUE)/4 * UserData!$D$38 + COUNTIF(AX1041:BA1041,TRUE)/4 * UserData!$D$39 + COUNTIF(BB1041:BL1041,TRUE) * UserData!$D$40, 0)</f>
        <v>25.59058184640044</v>
      </c>
    </row>
    <row r="1042" spans="1:66" x14ac:dyDescent="0.25">
      <c r="A1042">
        <v>647</v>
      </c>
      <c r="B1042" s="3">
        <v>2</v>
      </c>
      <c r="C1042" s="28">
        <v>75476.475908578024</v>
      </c>
      <c r="D1042">
        <v>46</v>
      </c>
      <c r="E1042">
        <v>28</v>
      </c>
      <c r="F1042">
        <v>7</v>
      </c>
      <c r="G1042">
        <v>1.4409289999999999</v>
      </c>
      <c r="H1042">
        <v>12</v>
      </c>
      <c r="I1042">
        <v>1</v>
      </c>
      <c r="J1042">
        <v>0</v>
      </c>
      <c r="K1042">
        <v>0</v>
      </c>
      <c r="L1042">
        <v>1</v>
      </c>
      <c r="M1042">
        <v>0</v>
      </c>
      <c r="N1042">
        <v>0</v>
      </c>
      <c r="O1042">
        <v>9</v>
      </c>
      <c r="P1042">
        <v>1</v>
      </c>
      <c r="Q1042">
        <v>1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11</v>
      </c>
      <c r="AF1042">
        <v>45</v>
      </c>
      <c r="AG1042">
        <v>26</v>
      </c>
      <c r="AH1042">
        <v>11</v>
      </c>
      <c r="AJ1042" t="b">
        <f>OR(AND(B1042=1,UserData!$D$4=1), AND(B1042=2,UserData!$D$5=1), AND(B1042=3,UserData!$D$6=1), UserData!$D$4=-1)</f>
        <v>1</v>
      </c>
      <c r="AK1042">
        <f>IF(UserData!$D$2 &lt;&gt; -1, 1 -MIN(1, ABS(C1042 - (UserData!$D$2+UserData!$D$3) / 2) / ABS(UserData!$D$2- (UserData!$D$2+UserData!$D$3) / 2 )), 1)</f>
        <v>0.23623378410914186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b">
        <f>OR(AH1042&lt;=UserData!$D$13, UserData!$D$13=-1)</f>
        <v>0</v>
      </c>
      <c r="AS1042" t="b">
        <f>AND(AQ1042=TRUE,OR(I1042=UserData!$D$15, UserData!$D$15=-1, UserData!$D$15=1))</f>
        <v>1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1</v>
      </c>
      <c r="AY1042" t="b">
        <f>AND(OR(P1042&gt;=UserData!$D$21, UserData!$D$21=-1), OR(P1042&lt;UserData!$D$22, UserData!$D$22=-1))</f>
        <v>1</v>
      </c>
      <c r="AZ1042" t="b">
        <f>OR(Q1042&lt;&gt;UserData!$D$24,UserData!$D$24=-1,UserData!$D$24=0)</f>
        <v>1</v>
      </c>
      <c r="BA1042" s="12" t="b">
        <f>OR(R1042=UserData!$D$23,UserData!$D$23=-1)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IF(AK1042&gt;0, AJ1042 * UserData!$D$35/2 + AK1042 * UserData!$D$35/2 + COUNTIF(AL1042:AO1042,TRUE)/4 * UserData!$D$36 + COUNTIF(AP1042:AS1042,TRUE)/4 * UserData!$D$37 + COUNTIF(AT1042:AW1042,TRUE)/4 * UserData!$D$38 + COUNTIF(AX1042:BA1042,TRUE)/4 * UserData!$D$39 + COUNTIF(BB1042:BL1042,TRUE) * UserData!$D$40, 0)</f>
        <v>26.840584460272854</v>
      </c>
    </row>
    <row r="1043" spans="1:66" x14ac:dyDescent="0.25">
      <c r="A1043">
        <v>253</v>
      </c>
      <c r="B1043" s="3">
        <v>1</v>
      </c>
      <c r="C1043" s="28">
        <v>75476.538805536446</v>
      </c>
      <c r="D1043">
        <v>35</v>
      </c>
      <c r="E1043">
        <v>23</v>
      </c>
      <c r="F1043">
        <v>6</v>
      </c>
      <c r="G1043">
        <v>10.752090000000001</v>
      </c>
      <c r="H1043">
        <v>7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7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6</v>
      </c>
      <c r="AF1043">
        <v>16</v>
      </c>
      <c r="AG1043">
        <v>37</v>
      </c>
      <c r="AH1043">
        <v>10</v>
      </c>
      <c r="AJ1043" t="b">
        <f>OR(AND(B1043=1,UserData!$D$4=1), AND(B1043=2,UserData!$D$5=1), AND(B1043=3,UserData!$D$6=1), UserData!$D$4=-1)</f>
        <v>1</v>
      </c>
      <c r="AK1043">
        <f>IF(UserData!$D$2 &lt;&gt; -1, 1 -MIN(1, ABS(C1043 - (UserData!$D$2+UserData!$D$3) / 2) / ABS(UserData!$D$2- (UserData!$D$2+UserData!$D$3) / 2 )), 1)</f>
        <v>0.23623411084319368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OR(AH1043&lt;=UserData!$D$13, UserData!$D$13=-1)</f>
        <v>1</v>
      </c>
      <c r="AS1043" t="b">
        <f>AND(AQ1043=TRUE,OR(I1043=UserData!$D$15, UserData!$D$15=-1, UserData!$D$15=1))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1</v>
      </c>
      <c r="AY1043" t="b">
        <f>AND(OR(P1043&gt;=UserData!$D$21, UserData!$D$21=-1), OR(P1043&lt;UserData!$D$22, UserData!$D$22=-1))</f>
        <v>1</v>
      </c>
      <c r="AZ1043" t="b">
        <f>OR(Q1043&lt;&gt;UserData!$D$24,UserData!$D$24=-1,UserData!$D$24=0)</f>
        <v>1</v>
      </c>
      <c r="BA1043" s="12" t="b">
        <f>OR(R1043=UserData!$D$23,UserData!$D$23=-1)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IF(AK1043&gt;0, AJ1043 * UserData!$D$35/2 + AK1043 * UserData!$D$35/2 + COUNTIF(AL1043:AO1043,TRUE)/4 * UserData!$D$36 + COUNTIF(AP1043:AS1043,TRUE)/4 * UserData!$D$37 + COUNTIF(AT1043:AW1043,TRUE)/4 * UserData!$D$38 + COUNTIF(AX1043:BA1043,TRUE)/4 * UserData!$D$39 + COUNTIF(BB1043:BL1043,TRUE) * UserData!$D$40, 0)</f>
        <v>26.840585277107984</v>
      </c>
    </row>
    <row r="1044" spans="1:66" x14ac:dyDescent="0.25">
      <c r="A1044">
        <v>136</v>
      </c>
      <c r="B1044" s="3">
        <v>2</v>
      </c>
      <c r="C1044" s="28">
        <v>75476.551384928127</v>
      </c>
      <c r="D1044">
        <v>44</v>
      </c>
      <c r="E1044">
        <v>30</v>
      </c>
      <c r="F1044">
        <v>5</v>
      </c>
      <c r="G1044">
        <v>12.705220000000001</v>
      </c>
      <c r="H1044">
        <v>19</v>
      </c>
      <c r="I1044">
        <v>1</v>
      </c>
      <c r="J1044">
        <v>1</v>
      </c>
      <c r="K1044">
        <v>1</v>
      </c>
      <c r="L1044">
        <v>1</v>
      </c>
      <c r="M1044">
        <v>0</v>
      </c>
      <c r="N1044">
        <v>0</v>
      </c>
      <c r="O1044">
        <v>5</v>
      </c>
      <c r="P1044">
        <v>5</v>
      </c>
      <c r="Q1044">
        <v>0</v>
      </c>
      <c r="R1044">
        <v>1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0</v>
      </c>
      <c r="AE1044">
        <v>9</v>
      </c>
      <c r="AF1044">
        <v>8</v>
      </c>
      <c r="AG1044">
        <v>27</v>
      </c>
      <c r="AH1044">
        <v>6.3</v>
      </c>
      <c r="AJ1044" t="b">
        <f>OR(AND(B1044=1,UserData!$D$4=1), AND(B1044=2,UserData!$D$5=1), AND(B1044=3,UserData!$D$6=1), UserData!$D$4=-1)</f>
        <v>1</v>
      </c>
      <c r="AK1044">
        <f>IF(UserData!$D$2 &lt;&gt; -1, 1 -MIN(1, ABS(C1044 - (UserData!$D$2+UserData!$D$3) / 2) / ABS(UserData!$D$2- (UserData!$D$2+UserData!$D$3) / 2 )), 1)</f>
        <v>0.23623417619000375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OR(AH1044&lt;=UserData!$D$13, UserData!$D$13=-1)</f>
        <v>1</v>
      </c>
      <c r="AS1044" t="b">
        <f>AND(AQ1044=TRUE,OR(I1044=UserData!$D$15, UserData!$D$15=-1, UserData!$D$15=1))</f>
        <v>1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1</v>
      </c>
      <c r="AY1044" t="b">
        <f>AND(OR(P1044&gt;=UserData!$D$21, UserData!$D$21=-1), OR(P1044&lt;UserData!$D$22, UserData!$D$22=-1))</f>
        <v>1</v>
      </c>
      <c r="AZ1044" t="b">
        <f>OR(Q1044&lt;&gt;UserData!$D$24,UserData!$D$24=-1,UserData!$D$24=0)</f>
        <v>1</v>
      </c>
      <c r="BA1044" s="12" t="b">
        <f>OR(R1044=UserData!$D$23,UserData!$D$23=-1)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IF(AK1044&gt;0, AJ1044 * UserData!$D$35/2 + AK1044 * UserData!$D$35/2 + COUNTIF(AL1044:AO1044,TRUE)/4 * UserData!$D$36 + COUNTIF(AP1044:AS1044,TRUE)/4 * UserData!$D$37 + COUNTIF(AT1044:AW1044,TRUE)/4 * UserData!$D$38 + COUNTIF(AX1044:BA1044,TRUE)/4 * UserData!$D$39 + COUNTIF(BB1044:BL1044,TRUE) * UserData!$D$40, 0)</f>
        <v>26.84058544047501</v>
      </c>
    </row>
    <row r="1045" spans="1:66" x14ac:dyDescent="0.25">
      <c r="A1045">
        <v>319</v>
      </c>
      <c r="B1045" s="3">
        <v>1</v>
      </c>
      <c r="C1045" s="28">
        <v>76734.138330538612</v>
      </c>
      <c r="D1045">
        <v>38</v>
      </c>
      <c r="E1045">
        <v>22</v>
      </c>
      <c r="F1045">
        <v>7</v>
      </c>
      <c r="G1045">
        <v>6.4204059999999998</v>
      </c>
      <c r="H1045">
        <v>10</v>
      </c>
      <c r="I1045">
        <v>1</v>
      </c>
      <c r="J1045">
        <v>0</v>
      </c>
      <c r="K1045">
        <v>1</v>
      </c>
      <c r="L1045">
        <v>0</v>
      </c>
      <c r="M1045">
        <v>1</v>
      </c>
      <c r="N1045">
        <v>0</v>
      </c>
      <c r="O1045">
        <v>9</v>
      </c>
      <c r="P1045">
        <v>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4</v>
      </c>
      <c r="AD1045">
        <v>1</v>
      </c>
      <c r="AE1045">
        <v>9</v>
      </c>
      <c r="AF1045">
        <v>20</v>
      </c>
      <c r="AG1045">
        <v>23</v>
      </c>
      <c r="AH1045">
        <v>4.9000000000000004</v>
      </c>
      <c r="AJ1045" t="b">
        <f>OR(AND(B1045=1,UserData!$D$4=1), AND(B1045=2,UserData!$D$5=1), AND(B1045=3,UserData!$D$6=1), UserData!$D$4=-1)</f>
        <v>1</v>
      </c>
      <c r="AK1045">
        <f>IF(UserData!$D$2 &lt;&gt; -1, 1 -MIN(1, ABS(C1045 - (UserData!$D$2+UserData!$D$3) / 2) / ABS(UserData!$D$2- (UserData!$D$2+UserData!$D$3) / 2 )), 1)</f>
        <v>0.24276702751420043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UserData!$D$15=1))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1</v>
      </c>
      <c r="AW1045" t="b">
        <f>OR(N1045=UserData!$D$16, UserData!$D$16=-1)</f>
        <v>1</v>
      </c>
      <c r="AX1045" t="b">
        <f>OR(O1045&gt;=UserData!$D$20, UserData!$D$20=-1)</f>
        <v>1</v>
      </c>
      <c r="AY1045" t="b">
        <f>AND(OR(P1045&gt;=UserData!$D$21, UserData!$D$21=-1), OR(P1045&lt;UserData!$D$22, UserData!$D$22=-1))</f>
        <v>1</v>
      </c>
      <c r="AZ1045" t="b">
        <f>OR(Q1045&lt;&gt;UserData!$D$24,UserData!$D$24=-1,UserData!$D$24=0)</f>
        <v>1</v>
      </c>
      <c r="BA1045" s="12" t="b">
        <f>OR(R1045=UserData!$D$23,UserData!$D$23=-1)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IF(AK1045&gt;0, AJ1045 * UserData!$D$35/2 + AK1045 * UserData!$D$35/2 + COUNTIF(AL1045:AO1045,TRUE)/4 * UserData!$D$36 + COUNTIF(AP1045:AS1045,TRUE)/4 * UserData!$D$37 + COUNTIF(AT1045:AW1045,TRUE)/4 * UserData!$D$38 + COUNTIF(AX1045:BA1045,TRUE)/4 * UserData!$D$39 + COUNTIF(BB1045:BL1045,TRUE) * UserData!$D$40, 0)</f>
        <v>28.106917568785502</v>
      </c>
    </row>
    <row r="1046" spans="1:66" x14ac:dyDescent="0.25">
      <c r="A1046">
        <v>646</v>
      </c>
      <c r="B1046" s="3">
        <v>1</v>
      </c>
      <c r="C1046" s="28">
        <v>76979.360992061149</v>
      </c>
      <c r="D1046">
        <v>38</v>
      </c>
      <c r="E1046">
        <v>23</v>
      </c>
      <c r="F1046">
        <v>6</v>
      </c>
      <c r="G1046">
        <v>0.71192299999999997</v>
      </c>
      <c r="H1046">
        <v>3</v>
      </c>
      <c r="I1046">
        <v>1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12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1</v>
      </c>
      <c r="AE1046">
        <v>9</v>
      </c>
      <c r="AF1046">
        <v>45</v>
      </c>
      <c r="AG1046">
        <v>26</v>
      </c>
      <c r="AH1046">
        <v>11</v>
      </c>
      <c r="AJ1046" t="b">
        <f>OR(AND(B1046=1,UserData!$D$4=1), AND(B1046=2,UserData!$D$5=1), AND(B1046=3,UserData!$D$6=1), UserData!$D$4=-1)</f>
        <v>1</v>
      </c>
      <c r="AK1046">
        <f>IF(UserData!$D$2 &lt;&gt; -1, 1 -MIN(1, ABS(C1046 - (UserData!$D$2+UserData!$D$3) / 2) / ABS(UserData!$D$2- (UserData!$D$2+UserData!$D$3) / 2 )), 1)</f>
        <v>0.24404089823514119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OR(AH1046&lt;=UserData!$D$13, UserData!$D$13=-1)</f>
        <v>0</v>
      </c>
      <c r="AS1046" t="b">
        <f>AND(AQ1046=TRUE,OR(I1046=UserData!$D$15, UserData!$D$15=-1, UserData!$D$15=1))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1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1</v>
      </c>
      <c r="AZ1046" t="b">
        <f>OR(Q1046&lt;&gt;UserData!$D$24,UserData!$D$24=-1,UserData!$D$24=0)</f>
        <v>1</v>
      </c>
      <c r="BA1046" s="12" t="b">
        <f>OR(R1046=UserData!$D$23,UserData!$D$23=-1)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IF(AK1046&gt;0, AJ1046 * UserData!$D$35/2 + AK1046 * UserData!$D$35/2 + COUNTIF(AL1046:AO1046,TRUE)/4 * UserData!$D$36 + COUNTIF(AP1046:AS1046,TRUE)/4 * UserData!$D$37 + COUNTIF(AT1046:AW1046,TRUE)/4 * UserData!$D$38 + COUNTIF(AX1046:BA1046,TRUE)/4 * UserData!$D$39 + COUNTIF(BB1046:BL1046,TRUE) * UserData!$D$40, 0)</f>
        <v>26.860102245587854</v>
      </c>
    </row>
    <row r="1047" spans="1:66" x14ac:dyDescent="0.25">
      <c r="A1047">
        <v>595</v>
      </c>
      <c r="B1047" s="3">
        <v>2</v>
      </c>
      <c r="C1047" s="28">
        <v>77115.998344552063</v>
      </c>
      <c r="D1047">
        <v>44</v>
      </c>
      <c r="E1047">
        <v>28</v>
      </c>
      <c r="F1047">
        <v>6</v>
      </c>
      <c r="G1047">
        <v>15.171099999999999</v>
      </c>
      <c r="H1047">
        <v>11</v>
      </c>
      <c r="I1047">
        <v>1</v>
      </c>
      <c r="J1047">
        <v>0</v>
      </c>
      <c r="K1047">
        <v>1</v>
      </c>
      <c r="L1047">
        <v>0</v>
      </c>
      <c r="M1047">
        <v>1</v>
      </c>
      <c r="N1047">
        <v>0</v>
      </c>
      <c r="O1047">
        <v>9</v>
      </c>
      <c r="P1047">
        <v>2</v>
      </c>
      <c r="Q1047">
        <v>0</v>
      </c>
      <c r="R1047">
        <v>0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2</v>
      </c>
      <c r="AD1047">
        <v>1</v>
      </c>
      <c r="AE1047">
        <v>10</v>
      </c>
      <c r="AF1047">
        <v>41</v>
      </c>
      <c r="AG1047">
        <v>25</v>
      </c>
      <c r="AH1047">
        <v>3.7</v>
      </c>
      <c r="AJ1047" t="b">
        <f>OR(AND(B1047=1,UserData!$D$4=1), AND(B1047=2,UserData!$D$5=1), AND(B1047=3,UserData!$D$6=1), UserData!$D$4=-1)</f>
        <v>1</v>
      </c>
      <c r="AK1047">
        <f>IF(UserData!$D$2 &lt;&gt; -1, 1 -MIN(1, ABS(C1047 - (UserData!$D$2+UserData!$D$3) / 2) / ABS(UserData!$D$2- (UserData!$D$2+UserData!$D$3) / 2 )), 1)</f>
        <v>0.24475069528915061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OR(AH1047&lt;=UserData!$D$13, UserData!$D$13=-1)</f>
        <v>1</v>
      </c>
      <c r="AS1047" t="b">
        <f>AND(AQ1047=TRUE,OR(I1047=UserData!$D$15, UserData!$D$15=-1, UserData!$D$15=1))</f>
        <v>1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1</v>
      </c>
      <c r="AW1047" t="b">
        <f>OR(N1047=UserData!$D$16, UserData!$D$16=-1)</f>
        <v>1</v>
      </c>
      <c r="AX1047" t="b">
        <f>OR(O1047&gt;=UserData!$D$20, UserData!$D$20=-1)</f>
        <v>1</v>
      </c>
      <c r="AY1047" t="b">
        <f>AND(OR(P1047&gt;=UserData!$D$21, UserData!$D$21=-1), OR(P1047&lt;UserData!$D$22, UserData!$D$22=-1))</f>
        <v>1</v>
      </c>
      <c r="AZ1047" t="b">
        <f>OR(Q1047&lt;&gt;UserData!$D$24,UserData!$D$24=-1,UserData!$D$24=0)</f>
        <v>1</v>
      </c>
      <c r="BA1047" s="12" t="b">
        <f>OR(R1047=UserData!$D$23,UserData!$D$23=-1)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IF(AK1047&gt;0, AJ1047 * UserData!$D$35/2 + AK1047 * UserData!$D$35/2 + COUNTIF(AL1047:AO1047,TRUE)/4 * UserData!$D$36 + COUNTIF(AP1047:AS1047,TRUE)/4 * UserData!$D$37 + COUNTIF(AT1047:AW1047,TRUE)/4 * UserData!$D$38 + COUNTIF(AX1047:BA1047,TRUE)/4 * UserData!$D$39 + COUNTIF(BB1047:BL1047,TRUE) * UserData!$D$40, 0)</f>
        <v>26.861876738222875</v>
      </c>
    </row>
    <row r="1048" spans="1:66" x14ac:dyDescent="0.25">
      <c r="A1048">
        <v>1026</v>
      </c>
      <c r="B1048" s="3">
        <v>2</v>
      </c>
      <c r="C1048" s="28">
        <v>77363.409820227927</v>
      </c>
      <c r="D1048">
        <v>44</v>
      </c>
      <c r="E1048">
        <v>27</v>
      </c>
      <c r="F1048">
        <v>6</v>
      </c>
      <c r="G1048">
        <v>17.798269000000001</v>
      </c>
      <c r="H1048">
        <v>12</v>
      </c>
      <c r="I1048">
        <v>1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9</v>
      </c>
      <c r="P1048">
        <v>9</v>
      </c>
      <c r="Q1048">
        <v>0</v>
      </c>
      <c r="R1048">
        <v>1</v>
      </c>
      <c r="S1048">
        <v>0</v>
      </c>
      <c r="T1048">
        <v>0</v>
      </c>
      <c r="U1048">
        <v>0</v>
      </c>
      <c r="V1048">
        <v>0</v>
      </c>
      <c r="W1048">
        <v>1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5</v>
      </c>
      <c r="AD1048">
        <v>1</v>
      </c>
      <c r="AE1048">
        <v>11</v>
      </c>
      <c r="AF1048">
        <v>73</v>
      </c>
      <c r="AG1048">
        <v>41</v>
      </c>
      <c r="AH1048">
        <v>14</v>
      </c>
      <c r="AJ1048" t="b">
        <f>OR(AND(B1048=1,UserData!$D$4=1), AND(B1048=2,UserData!$D$5=1), AND(B1048=3,UserData!$D$6=1), UserData!$D$4=-1)</f>
        <v>1</v>
      </c>
      <c r="AK1048">
        <f>IF(UserData!$D$2 &lt;&gt; -1, 1 -MIN(1, ABS(C1048 - (UserData!$D$2+UserData!$D$3) / 2) / ABS(UserData!$D$2- (UserData!$D$2+UserData!$D$3) / 2 )), 1)</f>
        <v>0.24603593635509213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OR(AH1048&lt;=UserData!$D$13, UserData!$D$13=-1)</f>
        <v>0</v>
      </c>
      <c r="AS1048" t="b">
        <f>AND(AQ1048=TRUE,OR(I1048=UserData!$D$15, UserData!$D$15=-1, UserData!$D$15=1))</f>
        <v>1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1</v>
      </c>
      <c r="AW1048" t="b">
        <f>OR(N1048=UserData!$D$16, UserData!$D$16=-1)</f>
        <v>1</v>
      </c>
      <c r="AX1048" t="b">
        <f>OR(O1048&gt;=UserData!$D$20, UserData!$D$20=-1)</f>
        <v>1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OR(R1048=UserData!$D$23,UserData!$D$23=-1)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IF(AK1048&gt;0, AJ1048 * UserData!$D$35/2 + AK1048 * UserData!$D$35/2 + COUNTIF(AL1048:AO1048,TRUE)/4 * UserData!$D$36 + COUNTIF(AP1048:AS1048,TRUE)/4 * UserData!$D$37 + COUNTIF(AT1048:AW1048,TRUE)/4 * UserData!$D$38 + COUNTIF(AX1048:BA1048,TRUE)/4 * UserData!$D$39 + COUNTIF(BB1048:BL1048,TRUE) * UserData!$D$40, 0)</f>
        <v>25.61508984088773</v>
      </c>
    </row>
    <row r="1049" spans="1:66" x14ac:dyDescent="0.25">
      <c r="A1049">
        <v>642</v>
      </c>
      <c r="B1049" s="3">
        <v>2</v>
      </c>
      <c r="C1049" s="28">
        <v>77639.049450846665</v>
      </c>
      <c r="D1049">
        <v>44</v>
      </c>
      <c r="E1049">
        <v>27</v>
      </c>
      <c r="F1049">
        <v>7</v>
      </c>
      <c r="G1049">
        <v>2.2355019999999999</v>
      </c>
      <c r="H1049">
        <v>27</v>
      </c>
      <c r="I1049">
        <v>1</v>
      </c>
      <c r="J1049">
        <v>0</v>
      </c>
      <c r="K1049">
        <v>0</v>
      </c>
      <c r="L1049">
        <v>0</v>
      </c>
      <c r="M1049">
        <v>1</v>
      </c>
      <c r="N1049">
        <v>0</v>
      </c>
      <c r="O1049">
        <v>9</v>
      </c>
      <c r="P1049">
        <v>8</v>
      </c>
      <c r="Q1049">
        <v>0</v>
      </c>
      <c r="R1049">
        <v>0</v>
      </c>
      <c r="S1049">
        <v>0</v>
      </c>
      <c r="T1049">
        <v>0</v>
      </c>
      <c r="U1049">
        <v>1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3</v>
      </c>
      <c r="AD1049">
        <v>1</v>
      </c>
      <c r="AE1049">
        <v>10</v>
      </c>
      <c r="AF1049">
        <v>45</v>
      </c>
      <c r="AG1049">
        <v>26</v>
      </c>
      <c r="AH1049">
        <v>11</v>
      </c>
      <c r="AJ1049" t="b">
        <f>OR(AND(B1049=1,UserData!$D$4=1), AND(B1049=2,UserData!$D$5=1), AND(B1049=3,UserData!$D$6=1), UserData!$D$4=-1)</f>
        <v>1</v>
      </c>
      <c r="AK1049">
        <f>IF(UserData!$D$2 &lt;&gt; -1, 1 -MIN(1, ABS(C1049 - (UserData!$D$2+UserData!$D$3) / 2) / ABS(UserData!$D$2- (UserData!$D$2+UserData!$D$3) / 2 )), 1)</f>
        <v>0.24746781566345633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1</v>
      </c>
      <c r="AQ1049" t="b">
        <f>OR(H1049&lt;=UserData!$D$14, UserData!$D$14=-1)</f>
        <v>1</v>
      </c>
      <c r="AR1049" t="b">
        <f>OR(AH1049&lt;=UserData!$D$13, UserData!$D$13=-1)</f>
        <v>0</v>
      </c>
      <c r="AS1049" t="b">
        <f>AND(AQ1049=TRUE,OR(I1049=UserData!$D$15, UserData!$D$15=-1, UserData!$D$15=1))</f>
        <v>1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1</v>
      </c>
      <c r="AW1049" t="b">
        <f>OR(N1049=UserData!$D$16, UserData!$D$16=-1)</f>
        <v>1</v>
      </c>
      <c r="AX1049" t="b">
        <f>OR(O1049&gt;=UserData!$D$20, UserData!$D$20=-1)</f>
        <v>1</v>
      </c>
      <c r="AY1049" t="b">
        <f>AND(OR(P1049&gt;=UserData!$D$21, UserData!$D$21=-1), OR(P1049&lt;UserData!$D$22, UserData!$D$22=-1))</f>
        <v>1</v>
      </c>
      <c r="AZ1049" t="b">
        <f>OR(Q1049&lt;&gt;UserData!$D$24,UserData!$D$24=-1,UserData!$D$24=0)</f>
        <v>1</v>
      </c>
      <c r="BA1049" s="12" t="b">
        <f>OR(R1049=UserData!$D$23,UserData!$D$23=-1)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IF(AK1049&gt;0, AJ1049 * UserData!$D$35/2 + AK1049 * UserData!$D$35/2 + COUNTIF(AL1049:AO1049,TRUE)/4 * UserData!$D$36 + COUNTIF(AP1049:AS1049,TRUE)/4 * UserData!$D$37 + COUNTIF(AT1049:AW1049,TRUE)/4 * UserData!$D$38 + COUNTIF(AX1049:BA1049,TRUE)/4 * UserData!$D$39 + COUNTIF(BB1049:BL1049,TRUE) * UserData!$D$40, 0)</f>
        <v>26.868669539158642</v>
      </c>
    </row>
    <row r="1050" spans="1:66" x14ac:dyDescent="0.25">
      <c r="A1050">
        <v>210</v>
      </c>
      <c r="B1050" s="3">
        <v>2</v>
      </c>
      <c r="C1050" s="28">
        <v>77992.178134249785</v>
      </c>
      <c r="D1050">
        <v>44</v>
      </c>
      <c r="E1050">
        <v>28</v>
      </c>
      <c r="F1050">
        <v>6</v>
      </c>
      <c r="G1050">
        <v>7.4977470000000004</v>
      </c>
      <c r="H1050">
        <v>15</v>
      </c>
      <c r="I1050">
        <v>1</v>
      </c>
      <c r="J1050">
        <v>1</v>
      </c>
      <c r="K1050">
        <v>1</v>
      </c>
      <c r="L1050">
        <v>1</v>
      </c>
      <c r="M1050">
        <v>0</v>
      </c>
      <c r="N1050">
        <v>0</v>
      </c>
      <c r="O1050">
        <v>5</v>
      </c>
      <c r="P1050">
        <v>5</v>
      </c>
      <c r="Q1050">
        <v>0</v>
      </c>
      <c r="R1050">
        <v>1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10</v>
      </c>
      <c r="AF1050">
        <v>14</v>
      </c>
      <c r="AG1050">
        <v>28</v>
      </c>
      <c r="AH1050">
        <v>7.2</v>
      </c>
      <c r="AJ1050" t="b">
        <f>OR(AND(B1050=1,UserData!$D$4=1), AND(B1050=2,UserData!$D$5=1), AND(B1050=3,UserData!$D$6=1), UserData!$D$4=-1)</f>
        <v>1</v>
      </c>
      <c r="AK1050">
        <f>IF(UserData!$D$2 &lt;&gt; -1, 1 -MIN(1, ABS(C1050 - (UserData!$D$2+UserData!$D$3) / 2) / ABS(UserData!$D$2- (UserData!$D$2+UserData!$D$3) / 2 )), 1)</f>
        <v>0.24930223132356955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OR(AH1050&lt;=UserData!$D$13, UserData!$D$13=-1)</f>
        <v>1</v>
      </c>
      <c r="AS1050" t="b">
        <f>AND(AQ1050=TRUE,OR(I1050=UserData!$D$15, UserData!$D$15=-1, UserData!$D$15=1))</f>
        <v>1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1</v>
      </c>
      <c r="AY1050" t="b">
        <f>AND(OR(P1050&gt;=UserData!$D$21, UserData!$D$21=-1), OR(P1050&lt;UserData!$D$22, UserData!$D$22=-1))</f>
        <v>1</v>
      </c>
      <c r="AZ1050" t="b">
        <f>OR(Q1050&lt;&gt;UserData!$D$24,UserData!$D$24=-1,UserData!$D$24=0)</f>
        <v>1</v>
      </c>
      <c r="BA1050" s="12" t="b">
        <f>OR(R1050=UserData!$D$23,UserData!$D$23=-1)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IF(AK1050&gt;0, AJ1050 * UserData!$D$35/2 + AK1050 * UserData!$D$35/2 + COUNTIF(AL1050:AO1050,TRUE)/4 * UserData!$D$36 + COUNTIF(AP1050:AS1050,TRUE)/4 * UserData!$D$37 + COUNTIF(AT1050:AW1050,TRUE)/4 * UserData!$D$38 + COUNTIF(AX1050:BA1050,TRUE)/4 * UserData!$D$39 + COUNTIF(BB1050:BL1050,TRUE) * UserData!$D$40, 0)</f>
        <v>28.123255578308925</v>
      </c>
    </row>
    <row r="1051" spans="1:66" x14ac:dyDescent="0.25">
      <c r="A1051">
        <v>1027</v>
      </c>
      <c r="B1051" s="3">
        <v>2</v>
      </c>
      <c r="C1051" s="28">
        <v>77992.178134249785</v>
      </c>
      <c r="D1051">
        <v>44</v>
      </c>
      <c r="E1051">
        <v>28</v>
      </c>
      <c r="F1051">
        <v>6</v>
      </c>
      <c r="G1051">
        <v>17.759180000000001</v>
      </c>
      <c r="H1051">
        <v>10</v>
      </c>
      <c r="I1051">
        <v>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9</v>
      </c>
      <c r="P1051">
        <v>1</v>
      </c>
      <c r="Q1051">
        <v>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1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5</v>
      </c>
      <c r="AD1051">
        <v>1</v>
      </c>
      <c r="AE1051">
        <v>10</v>
      </c>
      <c r="AF1051">
        <v>73</v>
      </c>
      <c r="AG1051">
        <v>41</v>
      </c>
      <c r="AH1051">
        <v>14</v>
      </c>
      <c r="AJ1051" t="b">
        <f>OR(AND(B1051=1,UserData!$D$4=1), AND(B1051=2,UserData!$D$5=1), AND(B1051=3,UserData!$D$6=1), UserData!$D$4=-1)</f>
        <v>1</v>
      </c>
      <c r="AK1051">
        <f>IF(UserData!$D$2 &lt;&gt; -1, 1 -MIN(1, ABS(C1051 - (UserData!$D$2+UserData!$D$3) / 2) / ABS(UserData!$D$2- (UserData!$D$2+UserData!$D$3) / 2 )), 1)</f>
        <v>0.24930223132356955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OR(AH1051&lt;=UserData!$D$13, UserData!$D$13=-1)</f>
        <v>0</v>
      </c>
      <c r="AS1051" t="b">
        <f>AND(AQ1051=TRUE,OR(I1051=UserData!$D$15, UserData!$D$15=-1, UserData!$D$15=1))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1</v>
      </c>
      <c r="AW1051" t="b">
        <f>OR(N1051=UserData!$D$16, UserData!$D$16=-1)</f>
        <v>1</v>
      </c>
      <c r="AX1051" t="b">
        <f>OR(O1051&gt;=UserData!$D$20, UserData!$D$20=-1)</f>
        <v>1</v>
      </c>
      <c r="AY1051" t="b">
        <f>AND(OR(P1051&gt;=UserData!$D$21, UserData!$D$21=-1), OR(P1051&lt;UserData!$D$22, UserData!$D$22=-1))</f>
        <v>1</v>
      </c>
      <c r="AZ1051" t="b">
        <f>OR(Q1051&lt;&gt;UserData!$D$24,UserData!$D$24=-1,UserData!$D$24=0)</f>
        <v>1</v>
      </c>
      <c r="BA1051" s="12" t="b">
        <f>OR(R1051=UserData!$D$23,UserData!$D$23=-1)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IF(AK1051&gt;0, AJ1051 * UserData!$D$35/2 + AK1051 * UserData!$D$35/2 + COUNTIF(AL1051:AO1051,TRUE)/4 * UserData!$D$36 + COUNTIF(AP1051:AS1051,TRUE)/4 * UserData!$D$37 + COUNTIF(AT1051:AW1051,TRUE)/4 * UserData!$D$38 + COUNTIF(AX1051:BA1051,TRUE)/4 * UserData!$D$39 + COUNTIF(BB1051:BL1051,TRUE) * UserData!$D$40, 0)</f>
        <v>25.623255578308925</v>
      </c>
    </row>
    <row r="1052" spans="1:66" x14ac:dyDescent="0.25">
      <c r="A1052">
        <v>320</v>
      </c>
      <c r="B1052" s="3">
        <v>1</v>
      </c>
      <c r="C1052" s="28">
        <v>77992.27876938328</v>
      </c>
      <c r="D1052">
        <v>38</v>
      </c>
      <c r="E1052">
        <v>24</v>
      </c>
      <c r="F1052">
        <v>8</v>
      </c>
      <c r="G1052">
        <v>6.6844770000000002</v>
      </c>
      <c r="H1052">
        <v>4</v>
      </c>
      <c r="I1052">
        <v>0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9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1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4</v>
      </c>
      <c r="AD1052">
        <v>1</v>
      </c>
      <c r="AE1052">
        <v>6</v>
      </c>
      <c r="AF1052">
        <v>21</v>
      </c>
      <c r="AG1052">
        <v>23</v>
      </c>
      <c r="AH1052">
        <v>6.8</v>
      </c>
      <c r="AJ1052" t="b">
        <f>OR(AND(B1052=1,UserData!$D$4=1), AND(B1052=2,UserData!$D$5=1), AND(B1052=3,UserData!$D$6=1), UserData!$D$4=-1)</f>
        <v>1</v>
      </c>
      <c r="AK1052">
        <f>IF(UserData!$D$2 &lt;&gt; -1, 1 -MIN(1, ABS(C1052 - (UserData!$D$2+UserData!$D$3) / 2) / ABS(UserData!$D$2- (UserData!$D$2+UserData!$D$3) / 2 )), 1)</f>
        <v>0.24930275409805236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1</v>
      </c>
      <c r="AQ1052" t="b">
        <f>OR(H1052&lt;=UserData!$D$14, UserData!$D$14=-1)</f>
        <v>1</v>
      </c>
      <c r="AR1052" t="b">
        <f>OR(AH1052&lt;=UserData!$D$13, UserData!$D$13=-1)</f>
        <v>1</v>
      </c>
      <c r="AS1052" t="b">
        <f>AND(AQ1052=TRUE,OR(I1052=UserData!$D$15, UserData!$D$15=-1, UserData!$D$15=1))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1</v>
      </c>
      <c r="AY1052" t="b">
        <f>AND(OR(P1052&gt;=UserData!$D$21, UserData!$D$21=-1), OR(P1052&lt;UserData!$D$22, UserData!$D$22=-1))</f>
        <v>1</v>
      </c>
      <c r="AZ1052" t="b">
        <f>OR(Q1052&lt;&gt;UserData!$D$24,UserData!$D$24=-1,UserData!$D$24=0)</f>
        <v>1</v>
      </c>
      <c r="BA1052" s="12" t="b">
        <f>OR(R1052=UserData!$D$23,UserData!$D$23=-1)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IF(AK1052&gt;0, AJ1052 * UserData!$D$35/2 + AK1052 * UserData!$D$35/2 + COUNTIF(AL1052:AO1052,TRUE)/4 * UserData!$D$36 + COUNTIF(AP1052:AS1052,TRUE)/4 * UserData!$D$37 + COUNTIF(AT1052:AW1052,TRUE)/4 * UserData!$D$38 + COUNTIF(AX1052:BA1052,TRUE)/4 * UserData!$D$39 + COUNTIF(BB1052:BL1052,TRUE) * UserData!$D$40, 0)</f>
        <v>28.12325688524513</v>
      </c>
    </row>
    <row r="1053" spans="1:66" x14ac:dyDescent="0.25">
      <c r="A1053">
        <v>1029</v>
      </c>
      <c r="B1053" s="3">
        <v>2</v>
      </c>
      <c r="C1053" s="28">
        <v>77992.354245733397</v>
      </c>
      <c r="D1053">
        <v>45</v>
      </c>
      <c r="E1053">
        <v>30</v>
      </c>
      <c r="F1053">
        <v>6</v>
      </c>
      <c r="G1053">
        <v>17.798651</v>
      </c>
      <c r="H1053">
        <v>5</v>
      </c>
      <c r="I1053">
        <v>1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9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1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5</v>
      </c>
      <c r="AD1053">
        <v>1</v>
      </c>
      <c r="AE1053">
        <v>9</v>
      </c>
      <c r="AF1053">
        <v>73</v>
      </c>
      <c r="AG1053">
        <v>41</v>
      </c>
      <c r="AH1053">
        <v>14</v>
      </c>
      <c r="AJ1053" t="b">
        <f>OR(AND(B1053=1,UserData!$D$4=1), AND(B1053=2,UserData!$D$5=1), AND(B1053=3,UserData!$D$6=1), UserData!$D$4=-1)</f>
        <v>1</v>
      </c>
      <c r="AK1053">
        <f>IF(UserData!$D$2 &lt;&gt; -1, 1 -MIN(1, ABS(C1053 - (UserData!$D$2+UserData!$D$3) / 2) / ABS(UserData!$D$2- (UserData!$D$2+UserData!$D$3) / 2 )), 1)</f>
        <v>0.24930314617891458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OR(AH1053&lt;=UserData!$D$13, UserData!$D$13=-1)</f>
        <v>0</v>
      </c>
      <c r="AS1053" t="b">
        <f>AND(AQ1053=TRUE,OR(I1053=UserData!$D$15, UserData!$D$15=-1, UserData!$D$15=1))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1</v>
      </c>
      <c r="AW1053" t="b">
        <f>OR(N1053=UserData!$D$16, UserData!$D$16=-1)</f>
        <v>1</v>
      </c>
      <c r="AX1053" t="b">
        <f>OR(O1053&gt;=UserData!$D$20, UserData!$D$20=-1)</f>
        <v>1</v>
      </c>
      <c r="AY1053" t="b">
        <f>AND(OR(P1053&gt;=UserData!$D$21, UserData!$D$21=-1), OR(P1053&lt;UserData!$D$22, UserData!$D$22=-1))</f>
        <v>1</v>
      </c>
      <c r="AZ1053" t="b">
        <f>OR(Q1053&lt;&gt;UserData!$D$24,UserData!$D$24=-1,UserData!$D$24=0)</f>
        <v>1</v>
      </c>
      <c r="BA1053" s="12" t="b">
        <f>OR(R1053=UserData!$D$23,UserData!$D$23=-1)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IF(AK1053&gt;0, AJ1053 * UserData!$D$35/2 + AK1053 * UserData!$D$35/2 + COUNTIF(AL1053:AO1053,TRUE)/4 * UserData!$D$36 + COUNTIF(AP1053:AS1053,TRUE)/4 * UserData!$D$37 + COUNTIF(AT1053:AW1053,TRUE)/4 * UserData!$D$38 + COUNTIF(AX1053:BA1053,TRUE)/4 * UserData!$D$39 + COUNTIF(BB1053:BL1053,TRUE) * UserData!$D$40, 0)</f>
        <v>25.623257865447286</v>
      </c>
    </row>
    <row r="1054" spans="1:66" x14ac:dyDescent="0.25">
      <c r="A1054">
        <v>637</v>
      </c>
      <c r="B1054" s="3">
        <v>2</v>
      </c>
      <c r="C1054" s="28">
        <v>78581.157832369558</v>
      </c>
      <c r="D1054">
        <v>47</v>
      </c>
      <c r="E1054">
        <v>27</v>
      </c>
      <c r="F1054">
        <v>6</v>
      </c>
      <c r="G1054">
        <v>0.94621699999999997</v>
      </c>
      <c r="H1054">
        <v>24</v>
      </c>
      <c r="I1054">
        <v>1</v>
      </c>
      <c r="J1054">
        <v>0</v>
      </c>
      <c r="K1054">
        <v>1</v>
      </c>
      <c r="L1054">
        <v>1</v>
      </c>
      <c r="M1054">
        <v>0</v>
      </c>
      <c r="N1054">
        <v>0</v>
      </c>
      <c r="O1054">
        <v>9</v>
      </c>
      <c r="P1054">
        <v>1</v>
      </c>
      <c r="Q1054">
        <v>1</v>
      </c>
      <c r="R1054">
        <v>0</v>
      </c>
      <c r="S1054">
        <v>0</v>
      </c>
      <c r="T1054">
        <v>0</v>
      </c>
      <c r="U1054">
        <v>1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3</v>
      </c>
      <c r="AD1054">
        <v>1</v>
      </c>
      <c r="AE1054">
        <v>14</v>
      </c>
      <c r="AF1054">
        <v>45</v>
      </c>
      <c r="AG1054">
        <v>26</v>
      </c>
      <c r="AH1054">
        <v>11</v>
      </c>
      <c r="AJ1054" t="b">
        <f>OR(AND(B1054=1,UserData!$D$4=1), AND(B1054=2,UserData!$D$5=1), AND(B1054=3,UserData!$D$6=1), UserData!$D$4=-1)</f>
        <v>1</v>
      </c>
      <c r="AK1054">
        <f>IF(UserData!$D$2 &lt;&gt; -1, 1 -MIN(1, ABS(C1054 - (UserData!$D$2+UserData!$D$3) / 2) / ABS(UserData!$D$2- (UserData!$D$2+UserData!$D$3) / 2 )), 1)</f>
        <v>0.25236183433091375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b">
        <f>OR(AH1054&lt;=UserData!$D$13, UserData!$D$13=-1)</f>
        <v>0</v>
      </c>
      <c r="AS1054" t="b">
        <f>AND(AQ1054=TRUE,OR(I1054=UserData!$D$15, UserData!$D$15=-1, UserData!$D$15=1))</f>
        <v>1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1</v>
      </c>
      <c r="AY1054" t="b">
        <f>AND(OR(P1054&gt;=UserData!$D$21, UserData!$D$21=-1), OR(P1054&lt;UserData!$D$22, UserData!$D$22=-1))</f>
        <v>1</v>
      </c>
      <c r="AZ1054" t="b">
        <f>OR(Q1054&lt;&gt;UserData!$D$24,UserData!$D$24=-1,UserData!$D$24=0)</f>
        <v>1</v>
      </c>
      <c r="BA1054" s="12" t="b">
        <f>OR(R1054=UserData!$D$23,UserData!$D$23=-1)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IF(AK1054&gt;0, AJ1054 * UserData!$D$35/2 + AK1054 * UserData!$D$35/2 + COUNTIF(AL1054:AO1054,TRUE)/4 * UserData!$D$36 + COUNTIF(AP1054:AS1054,TRUE)/4 * UserData!$D$37 + COUNTIF(AT1054:AW1054,TRUE)/4 * UserData!$D$38 + COUNTIF(AX1054:BA1054,TRUE)/4 * UserData!$D$39 + COUNTIF(BB1054:BL1054,TRUE) * UserData!$D$40, 0)</f>
        <v>26.880904585827285</v>
      </c>
    </row>
    <row r="1055" spans="1:66" x14ac:dyDescent="0.25">
      <c r="A1055">
        <v>499</v>
      </c>
      <c r="B1055" s="3">
        <v>2</v>
      </c>
      <c r="C1055" s="28">
        <v>79250.167620394219</v>
      </c>
      <c r="D1055">
        <v>45</v>
      </c>
      <c r="E1055">
        <v>30</v>
      </c>
      <c r="F1055">
        <v>7</v>
      </c>
      <c r="G1055">
        <v>6.5610200000000001</v>
      </c>
      <c r="H1055">
        <v>15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9</v>
      </c>
      <c r="P1055">
        <v>5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8</v>
      </c>
      <c r="AF1055">
        <v>34</v>
      </c>
      <c r="AG1055">
        <v>25</v>
      </c>
      <c r="AH1055">
        <v>8.6</v>
      </c>
      <c r="AJ1055" t="b">
        <f>OR(AND(B1055=1,UserData!$D$4=1), AND(B1055=2,UserData!$D$5=1), AND(B1055=3,UserData!$D$6=1), UserData!$D$4=-1)</f>
        <v>1</v>
      </c>
      <c r="AK1055">
        <f>IF(UserData!$D$2 &lt;&gt; -1, 1 -MIN(1, ABS(C1055 - (UserData!$D$2+UserData!$D$3) / 2) / ABS(UserData!$D$2- (UserData!$D$2+UserData!$D$3) / 2 )), 1)</f>
        <v>0.25583717374569726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OR(AH1055&lt;=UserData!$D$13, UserData!$D$13=-1)</f>
        <v>1</v>
      </c>
      <c r="AS1055" t="b">
        <f>AND(AQ1055=TRUE,OR(I1055=UserData!$D$15, UserData!$D$15=-1, UserData!$D$15=1))</f>
        <v>1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1</v>
      </c>
      <c r="AW1055" t="b">
        <f>OR(N1055=UserData!$D$16, UserData!$D$16=-1)</f>
        <v>1</v>
      </c>
      <c r="AX1055" t="b">
        <f>OR(O1055&gt;=UserData!$D$20, UserData!$D$20=-1)</f>
        <v>1</v>
      </c>
      <c r="AY1055" t="b">
        <f>AND(OR(P1055&gt;=UserData!$D$21, UserData!$D$21=-1), OR(P1055&lt;UserData!$D$22, UserData!$D$22=-1))</f>
        <v>1</v>
      </c>
      <c r="AZ1055" t="b">
        <f>OR(Q1055&lt;&gt;UserData!$D$24,UserData!$D$24=-1,UserData!$D$24=0)</f>
        <v>1</v>
      </c>
      <c r="BA1055" s="12" t="b">
        <f>OR(R1055=UserData!$D$23,UserData!$D$23=-1)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IF(AK1055&gt;0, AJ1055 * UserData!$D$35/2 + AK1055 * UserData!$D$35/2 + COUNTIF(AL1055:AO1055,TRUE)/4 * UserData!$D$36 + COUNTIF(AP1055:AS1055,TRUE)/4 * UserData!$D$37 + COUNTIF(AT1055:AW1055,TRUE)/4 * UserData!$D$38 + COUNTIF(AX1055:BA1055,TRUE)/4 * UserData!$D$39 + COUNTIF(BB1055:BL1055,TRUE) * UserData!$D$40, 0)</f>
        <v>28.139592934364245</v>
      </c>
    </row>
    <row r="1056" spans="1:66" x14ac:dyDescent="0.25">
      <c r="A1056">
        <v>608</v>
      </c>
      <c r="B1056" s="3">
        <v>2</v>
      </c>
      <c r="C1056" s="28">
        <v>79250.167620394219</v>
      </c>
      <c r="D1056">
        <v>42</v>
      </c>
      <c r="E1056">
        <v>27</v>
      </c>
      <c r="F1056">
        <v>6</v>
      </c>
      <c r="G1056">
        <v>7.1863840000000003</v>
      </c>
      <c r="H1056">
        <v>15</v>
      </c>
      <c r="I1056">
        <v>1</v>
      </c>
      <c r="J1056">
        <v>1</v>
      </c>
      <c r="K1056">
        <v>0</v>
      </c>
      <c r="L1056">
        <v>1</v>
      </c>
      <c r="M1056">
        <v>1</v>
      </c>
      <c r="N1056">
        <v>0</v>
      </c>
      <c r="O1056">
        <v>9</v>
      </c>
      <c r="P1056">
        <v>6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1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5</v>
      </c>
      <c r="AD1056">
        <v>1</v>
      </c>
      <c r="AE1056">
        <v>9</v>
      </c>
      <c r="AF1056">
        <v>42</v>
      </c>
      <c r="AG1056">
        <v>14</v>
      </c>
      <c r="AH1056">
        <v>6.6</v>
      </c>
      <c r="AJ1056" t="b">
        <f>OR(AND(B1056=1,UserData!$D$4=1), AND(B1056=2,UserData!$D$5=1), AND(B1056=3,UserData!$D$6=1), UserData!$D$4=-1)</f>
        <v>1</v>
      </c>
      <c r="AK1056">
        <f>IF(UserData!$D$2 &lt;&gt; -1, 1 -MIN(1, ABS(C1056 - (UserData!$D$2+UserData!$D$3) / 2) / ABS(UserData!$D$2- (UserData!$D$2+UserData!$D$3) / 2 )), 1)</f>
        <v>0.25583717374569726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OR(AH1056&lt;=UserData!$D$13, UserData!$D$13=-1)</f>
        <v>1</v>
      </c>
      <c r="AS1056" t="b">
        <f>AND(AQ1056=TRUE,OR(I1056=UserData!$D$15, UserData!$D$15=-1, UserData!$D$15=1))</f>
        <v>1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1</v>
      </c>
      <c r="AY1056" t="b">
        <f>AND(OR(P1056&gt;=UserData!$D$21, UserData!$D$21=-1), OR(P1056&lt;UserData!$D$22, UserData!$D$22=-1))</f>
        <v>1</v>
      </c>
      <c r="AZ1056" t="b">
        <f>OR(Q1056&lt;&gt;UserData!$D$24,UserData!$D$24=-1,UserData!$D$24=0)</f>
        <v>1</v>
      </c>
      <c r="BA1056" s="12" t="b">
        <f>OR(R1056=UserData!$D$23,UserData!$D$23=-1)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IF(AK1056&gt;0, AJ1056 * UserData!$D$35/2 + AK1056 * UserData!$D$35/2 + COUNTIF(AL1056:AO1056,TRUE)/4 * UserData!$D$36 + COUNTIF(AP1056:AS1056,TRUE)/4 * UserData!$D$37 + COUNTIF(AT1056:AW1056,TRUE)/4 * UserData!$D$38 + COUNTIF(AX1056:BA1056,TRUE)/4 * UserData!$D$39 + COUNTIF(BB1056:BL1056,TRUE) * UserData!$D$40, 0)</f>
        <v>28.139592934364245</v>
      </c>
    </row>
    <row r="1057" spans="1:66" x14ac:dyDescent="0.25">
      <c r="A1057">
        <v>567</v>
      </c>
      <c r="B1057" s="3">
        <v>2</v>
      </c>
      <c r="C1057" s="28">
        <v>79603.396938930833</v>
      </c>
      <c r="D1057">
        <v>44</v>
      </c>
      <c r="E1057">
        <v>28</v>
      </c>
      <c r="F1057">
        <v>6</v>
      </c>
      <c r="G1057">
        <v>12.080360000000001</v>
      </c>
      <c r="H1057">
        <v>25</v>
      </c>
      <c r="I1057">
        <v>1</v>
      </c>
      <c r="J1057">
        <v>0</v>
      </c>
      <c r="K1057">
        <v>1</v>
      </c>
      <c r="L1057">
        <v>0</v>
      </c>
      <c r="M1057">
        <v>1</v>
      </c>
      <c r="N1057">
        <v>0</v>
      </c>
      <c r="O1057">
        <v>9</v>
      </c>
      <c r="P1057">
        <v>7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1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4</v>
      </c>
      <c r="AD1057">
        <v>1</v>
      </c>
      <c r="AE1057">
        <v>10</v>
      </c>
      <c r="AF1057">
        <v>40</v>
      </c>
      <c r="AG1057">
        <v>12</v>
      </c>
      <c r="AH1057">
        <v>1.7</v>
      </c>
      <c r="AJ1057" t="b">
        <f>OR(AND(B1057=1,UserData!$D$4=1), AND(B1057=2,UserData!$D$5=1), AND(B1057=3,UserData!$D$6=1), UserData!$D$4=-1)</f>
        <v>1</v>
      </c>
      <c r="AK1057">
        <f>IF(UserData!$D$2 &lt;&gt; -1, 1 -MIN(1, ABS(C1057 - (UserData!$D$2+UserData!$D$3) / 2) / ABS(UserData!$D$2- (UserData!$D$2+UserData!$D$3) / 2 )), 1)</f>
        <v>0.2576721121802934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OR(AH1057&lt;=UserData!$D$13, UserData!$D$13=-1)</f>
        <v>1</v>
      </c>
      <c r="AS1057" t="b">
        <f>AND(AQ1057=TRUE,OR(I1057=UserData!$D$15, UserData!$D$15=-1, UserData!$D$15=1))</f>
        <v>1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1</v>
      </c>
      <c r="AW1057" t="b">
        <f>OR(N1057=UserData!$D$16, UserData!$D$16=-1)</f>
        <v>1</v>
      </c>
      <c r="AX1057" t="b">
        <f>OR(O1057&gt;=UserData!$D$20, UserData!$D$20=-1)</f>
        <v>1</v>
      </c>
      <c r="AY1057" t="b">
        <f>AND(OR(P1057&gt;=UserData!$D$21, UserData!$D$21=-1), OR(P1057&lt;UserData!$D$22, UserData!$D$22=-1))</f>
        <v>1</v>
      </c>
      <c r="AZ1057" t="b">
        <f>OR(Q1057&lt;&gt;UserData!$D$24,UserData!$D$24=-1,UserData!$D$24=0)</f>
        <v>1</v>
      </c>
      <c r="BA1057" s="12" t="b">
        <f>OR(R1057=UserData!$D$23,UserData!$D$23=-1)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IF(AK1057&gt;0, AJ1057 * UserData!$D$35/2 + AK1057 * UserData!$D$35/2 + COUNTIF(AL1057:AO1057,TRUE)/4 * UserData!$D$36 + COUNTIF(AP1057:AS1057,TRUE)/4 * UserData!$D$37 + COUNTIF(AT1057:AW1057,TRUE)/4 * UserData!$D$38 + COUNTIF(AX1057:BA1057,TRUE)/4 * UserData!$D$39 + COUNTIF(BB1057:BL1057,TRUE) * UserData!$D$40, 0)</f>
        <v>26.894180280450733</v>
      </c>
    </row>
    <row r="1058" spans="1:66" x14ac:dyDescent="0.25">
      <c r="A1058">
        <v>677</v>
      </c>
      <c r="B1058" s="3">
        <v>2</v>
      </c>
      <c r="C1058" s="28">
        <v>79603.396938930833</v>
      </c>
      <c r="D1058">
        <v>44</v>
      </c>
      <c r="E1058">
        <v>28</v>
      </c>
      <c r="F1058">
        <v>6</v>
      </c>
      <c r="G1058">
        <v>10.973039999999999</v>
      </c>
      <c r="H1058">
        <v>14</v>
      </c>
      <c r="I1058">
        <v>1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9</v>
      </c>
      <c r="P1058">
        <v>5</v>
      </c>
      <c r="Q1058">
        <v>0</v>
      </c>
      <c r="R1058">
        <v>0</v>
      </c>
      <c r="S1058">
        <v>0</v>
      </c>
      <c r="T1058">
        <v>1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2</v>
      </c>
      <c r="AD1058">
        <v>1</v>
      </c>
      <c r="AE1058">
        <v>10</v>
      </c>
      <c r="AF1058">
        <v>49</v>
      </c>
      <c r="AG1058">
        <v>12</v>
      </c>
      <c r="AH1058">
        <v>2.4</v>
      </c>
      <c r="AJ1058" t="b">
        <f>OR(AND(B1058=1,UserData!$D$4=1), AND(B1058=2,UserData!$D$5=1), AND(B1058=3,UserData!$D$6=1), UserData!$D$4=-1)</f>
        <v>1</v>
      </c>
      <c r="AK1058">
        <f>IF(UserData!$D$2 &lt;&gt; -1, 1 -MIN(1, ABS(C1058 - (UserData!$D$2+UserData!$D$3) / 2) / ABS(UserData!$D$2- (UserData!$D$2+UserData!$D$3) / 2 )), 1)</f>
        <v>0.2576721121802934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OR(AH1058&lt;=UserData!$D$13, UserData!$D$13=-1)</f>
        <v>1</v>
      </c>
      <c r="AS1058" t="b">
        <f>AND(AQ1058=TRUE,OR(I1058=UserData!$D$15, UserData!$D$15=-1, UserData!$D$15=1))</f>
        <v>1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1</v>
      </c>
      <c r="AW1058" t="b">
        <f>OR(N1058=UserData!$D$16, UserData!$D$16=-1)</f>
        <v>1</v>
      </c>
      <c r="AX1058" t="b">
        <f>OR(O1058&gt;=UserData!$D$20, UserData!$D$20=-1)</f>
        <v>1</v>
      </c>
      <c r="AY1058" t="b">
        <f>AND(OR(P1058&gt;=UserData!$D$21, UserData!$D$21=-1), OR(P1058&lt;UserData!$D$22, UserData!$D$22=-1))</f>
        <v>1</v>
      </c>
      <c r="AZ1058" t="b">
        <f>OR(Q1058&lt;&gt;UserData!$D$24,UserData!$D$24=-1,UserData!$D$24=0)</f>
        <v>1</v>
      </c>
      <c r="BA1058" s="12" t="b">
        <f>OR(R1058=UserData!$D$23,UserData!$D$23=-1)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IF(AK1058&gt;0, AJ1058 * UserData!$D$35/2 + AK1058 * UserData!$D$35/2 + COUNTIF(AL1058:AO1058,TRUE)/4 * UserData!$D$36 + COUNTIF(AP1058:AS1058,TRUE)/4 * UserData!$D$37 + COUNTIF(AT1058:AW1058,TRUE)/4 * UserData!$D$38 + COUNTIF(AX1058:BA1058,TRUE)/4 * UserData!$D$39 + COUNTIF(BB1058:BL1058,TRUE) * UserData!$D$40, 0)</f>
        <v>26.894180280450733</v>
      </c>
    </row>
    <row r="1059" spans="1:66" x14ac:dyDescent="0.25">
      <c r="A1059">
        <v>926</v>
      </c>
      <c r="B1059" s="3">
        <v>2</v>
      </c>
      <c r="C1059" s="28">
        <v>79683.401870052374</v>
      </c>
      <c r="D1059">
        <v>42</v>
      </c>
      <c r="E1059">
        <v>29</v>
      </c>
      <c r="F1059">
        <v>6</v>
      </c>
      <c r="G1059">
        <v>5.5565309999999997</v>
      </c>
      <c r="H1059">
        <v>15</v>
      </c>
      <c r="I1059">
        <v>1</v>
      </c>
      <c r="J1059">
        <v>0</v>
      </c>
      <c r="K1059">
        <v>0</v>
      </c>
      <c r="L1059">
        <v>0</v>
      </c>
      <c r="M1059">
        <v>1</v>
      </c>
      <c r="N1059">
        <v>0</v>
      </c>
      <c r="O1059">
        <v>9</v>
      </c>
      <c r="P1059">
        <v>2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4</v>
      </c>
      <c r="AD1059">
        <v>1</v>
      </c>
      <c r="AE1059">
        <v>7</v>
      </c>
      <c r="AF1059">
        <v>62</v>
      </c>
      <c r="AG1059">
        <v>15</v>
      </c>
      <c r="AH1059">
        <v>5.0999999999999996</v>
      </c>
      <c r="AJ1059" t="b">
        <f>OR(AND(B1059=1,UserData!$D$4=1), AND(B1059=2,UserData!$D$5=1), AND(B1059=3,UserData!$D$6=1), UserData!$D$4=-1)</f>
        <v>1</v>
      </c>
      <c r="AK1059">
        <f>IF(UserData!$D$2 &lt;&gt; -1, 1 -MIN(1, ABS(C1059 - (UserData!$D$2+UserData!$D$3) / 2) / ABS(UserData!$D$2- (UserData!$D$2+UserData!$D$3) / 2 )), 1)</f>
        <v>0.25808771789411222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OR(AH1059&lt;=UserData!$D$13, UserData!$D$13=-1)</f>
        <v>1</v>
      </c>
      <c r="AS1059" t="b">
        <f>AND(AQ1059=TRUE,OR(I1059=UserData!$D$15, UserData!$D$15=-1, UserData!$D$15=1))</f>
        <v>1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1</v>
      </c>
      <c r="AW1059" t="b">
        <f>OR(N1059=UserData!$D$16, UserData!$D$16=-1)</f>
        <v>1</v>
      </c>
      <c r="AX1059" t="b">
        <f>OR(O1059&gt;=UserData!$D$20, UserData!$D$20=-1)</f>
        <v>1</v>
      </c>
      <c r="AY1059" t="b">
        <f>AND(OR(P1059&gt;=UserData!$D$21, UserData!$D$21=-1), OR(P1059&lt;UserData!$D$22, UserData!$D$22=-1))</f>
        <v>1</v>
      </c>
      <c r="AZ1059" t="b">
        <f>OR(Q1059&lt;&gt;UserData!$D$24,UserData!$D$24=-1,UserData!$D$24=0)</f>
        <v>1</v>
      </c>
      <c r="BA1059" s="12" t="b">
        <f>OR(R1059=UserData!$D$23,UserData!$D$23=-1)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IF(AK1059&gt;0, AJ1059 * UserData!$D$35/2 + AK1059 * UserData!$D$35/2 + COUNTIF(AL1059:AO1059,TRUE)/4 * UserData!$D$36 + COUNTIF(AP1059:AS1059,TRUE)/4 * UserData!$D$37 + COUNTIF(AT1059:AW1059,TRUE)/4 * UserData!$D$38 + COUNTIF(AX1059:BA1059,TRUE)/4 * UserData!$D$39 + COUNTIF(BB1059:BL1059,TRUE) * UserData!$D$40, 0)</f>
        <v>28.145219294735281</v>
      </c>
    </row>
    <row r="1060" spans="1:66" x14ac:dyDescent="0.25">
      <c r="A1060">
        <v>449</v>
      </c>
      <c r="B1060" s="3">
        <v>2</v>
      </c>
      <c r="C1060" s="28">
        <v>80393.319839839198</v>
      </c>
      <c r="D1060">
        <v>41</v>
      </c>
      <c r="E1060">
        <v>27</v>
      </c>
      <c r="F1060">
        <v>5</v>
      </c>
      <c r="G1060">
        <v>13.57789</v>
      </c>
      <c r="H1060">
        <v>11</v>
      </c>
      <c r="I1060">
        <v>1</v>
      </c>
      <c r="J1060">
        <v>0</v>
      </c>
      <c r="K1060">
        <v>1</v>
      </c>
      <c r="L1060">
        <v>1</v>
      </c>
      <c r="M1060">
        <v>1</v>
      </c>
      <c r="N1060">
        <v>0</v>
      </c>
      <c r="O1060">
        <v>5</v>
      </c>
      <c r="P1060">
        <v>2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1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5</v>
      </c>
      <c r="AD1060">
        <v>0</v>
      </c>
      <c r="AE1060">
        <v>9</v>
      </c>
      <c r="AF1060">
        <v>29</v>
      </c>
      <c r="AG1060">
        <v>25</v>
      </c>
      <c r="AH1060">
        <v>7.1</v>
      </c>
      <c r="AJ1060" t="b">
        <f>OR(AND(B1060=1,UserData!$D$4=1), AND(B1060=2,UserData!$D$5=1), AND(B1060=3,UserData!$D$6=1), UserData!$D$4=-1)</f>
        <v>1</v>
      </c>
      <c r="AK1060">
        <f>IF(UserData!$D$2 &lt;&gt; -1, 1 -MIN(1, ABS(C1060 - (UserData!$D$2+UserData!$D$3) / 2) / ABS(UserData!$D$2- (UserData!$D$2+UserData!$D$3) / 2 )), 1)</f>
        <v>0.26177556513615019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OR(AH1060&lt;=UserData!$D$13, UserData!$D$13=-1)</f>
        <v>1</v>
      </c>
      <c r="AS1060" t="b">
        <f>AND(AQ1060=TRUE,OR(I1060=UserData!$D$15, UserData!$D$15=-1, UserData!$D$15=1))</f>
        <v>1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1</v>
      </c>
      <c r="AY1060" t="b">
        <f>AND(OR(P1060&gt;=UserData!$D$21, UserData!$D$21=-1), OR(P1060&lt;UserData!$D$22, UserData!$D$22=-1))</f>
        <v>1</v>
      </c>
      <c r="AZ1060" t="b">
        <f>OR(Q1060&lt;&gt;UserData!$D$24,UserData!$D$24=-1,UserData!$D$24=0)</f>
        <v>1</v>
      </c>
      <c r="BA1060" s="12" t="b">
        <f>OR(R1060=UserData!$D$23,UserData!$D$23=-1)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IF(AK1060&gt;0, AJ1060 * UserData!$D$35/2 + AK1060 * UserData!$D$35/2 + COUNTIF(AL1060:AO1060,TRUE)/4 * UserData!$D$36 + COUNTIF(AP1060:AS1060,TRUE)/4 * UserData!$D$37 + COUNTIF(AT1060:AW1060,TRUE)/4 * UserData!$D$38 + COUNTIF(AX1060:BA1060,TRUE)/4 * UserData!$D$39 + COUNTIF(BB1060:BL1060,TRUE) * UserData!$D$40, 0)</f>
        <v>26.904438912840376</v>
      </c>
    </row>
    <row r="1061" spans="1:66" x14ac:dyDescent="0.25">
      <c r="A1061">
        <v>1155</v>
      </c>
      <c r="B1061" s="3">
        <v>2</v>
      </c>
      <c r="C1061" s="28">
        <v>81396.161524421012</v>
      </c>
      <c r="D1061">
        <v>44</v>
      </c>
      <c r="E1061">
        <v>29</v>
      </c>
      <c r="F1061">
        <v>6</v>
      </c>
      <c r="G1061">
        <v>13.89067</v>
      </c>
      <c r="H1061">
        <v>12</v>
      </c>
      <c r="I1061">
        <v>1</v>
      </c>
      <c r="J1061">
        <v>0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4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1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5</v>
      </c>
      <c r="AD1061">
        <v>0</v>
      </c>
      <c r="AE1061">
        <v>9</v>
      </c>
      <c r="AF1061">
        <v>83</v>
      </c>
      <c r="AG1061">
        <v>29</v>
      </c>
      <c r="AH1061">
        <v>15</v>
      </c>
      <c r="AJ1061" t="b">
        <f>OR(AND(B1061=1,UserData!$D$4=1), AND(B1061=2,UserData!$D$5=1), AND(B1061=3,UserData!$D$6=1), UserData!$D$4=-1)</f>
        <v>1</v>
      </c>
      <c r="AK1061">
        <f>IF(UserData!$D$2 &lt;&gt; -1, 1 -MIN(1, ABS(C1061 - (UserData!$D$2+UserData!$D$3) / 2) / ABS(UserData!$D$2- (UserData!$D$2+UserData!$D$3) / 2 )), 1)</f>
        <v>0.26698507820397199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OR(AH1061&lt;=UserData!$D$13, UserData!$D$13=-1)</f>
        <v>0</v>
      </c>
      <c r="AS1061" t="b">
        <f>AND(AQ1061=TRUE,OR(I1061=UserData!$D$15, UserData!$D$15=-1, UserData!$D$15=1))</f>
        <v>1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1</v>
      </c>
      <c r="AY1061" t="b">
        <f>AND(OR(P1061&gt;=UserData!$D$21, UserData!$D$21=-1), OR(P1061&lt;UserData!$D$22, UserData!$D$22=-1))</f>
        <v>1</v>
      </c>
      <c r="AZ1061" t="b">
        <f>OR(Q1061&lt;&gt;UserData!$D$24,UserData!$D$24=-1,UserData!$D$24=0)</f>
        <v>1</v>
      </c>
      <c r="BA1061" s="12" t="b">
        <f>OR(R1061=UserData!$D$23,UserData!$D$23=-1)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IF(AK1061&gt;0, AJ1061 * UserData!$D$35/2 + AK1061 * UserData!$D$35/2 + COUNTIF(AL1061:AO1061,TRUE)/4 * UserData!$D$36 + COUNTIF(AP1061:AS1061,TRUE)/4 * UserData!$D$37 + COUNTIF(AT1061:AW1061,TRUE)/4 * UserData!$D$38 + COUNTIF(AX1061:BA1061,TRUE)/4 * UserData!$D$39 + COUNTIF(BB1061:BL1061,TRUE) * UserData!$D$40, 0)</f>
        <v>25.667462695509929</v>
      </c>
    </row>
    <row r="1062" spans="1:66" x14ac:dyDescent="0.25">
      <c r="A1062">
        <v>211</v>
      </c>
      <c r="B1062" s="3">
        <v>2</v>
      </c>
      <c r="C1062" s="28">
        <v>81640.352675825299</v>
      </c>
      <c r="D1062">
        <v>42</v>
      </c>
      <c r="E1062">
        <v>26</v>
      </c>
      <c r="F1062">
        <v>6</v>
      </c>
      <c r="G1062">
        <v>7.4792259999999997</v>
      </c>
      <c r="H1062">
        <v>15</v>
      </c>
      <c r="I1062">
        <v>1</v>
      </c>
      <c r="J1062">
        <v>0</v>
      </c>
      <c r="K1062">
        <v>0</v>
      </c>
      <c r="L1062">
        <v>1</v>
      </c>
      <c r="M1062">
        <v>0</v>
      </c>
      <c r="N1062">
        <v>0</v>
      </c>
      <c r="O1062">
        <v>5</v>
      </c>
      <c r="P1062">
        <v>5</v>
      </c>
      <c r="Q1062">
        <v>0</v>
      </c>
      <c r="R1062">
        <v>1</v>
      </c>
      <c r="S1062">
        <v>0</v>
      </c>
      <c r="T1062">
        <v>0</v>
      </c>
      <c r="U1062">
        <v>1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3</v>
      </c>
      <c r="AD1062">
        <v>0</v>
      </c>
      <c r="AE1062">
        <v>10</v>
      </c>
      <c r="AF1062">
        <v>14</v>
      </c>
      <c r="AG1062">
        <v>28</v>
      </c>
      <c r="AH1062">
        <v>7.2</v>
      </c>
      <c r="AJ1062" t="b">
        <f>OR(AND(B1062=1,UserData!$D$4=1), AND(B1062=2,UserData!$D$5=1), AND(B1062=3,UserData!$D$6=1), UserData!$D$4=-1)</f>
        <v>1</v>
      </c>
      <c r="AK1062">
        <f>IF(UserData!$D$2 &lt;&gt; -1, 1 -MIN(1, ABS(C1062 - (UserData!$D$2+UserData!$D$3) / 2) / ABS(UserData!$D$2- (UserData!$D$2+UserData!$D$3) / 2 )), 1)</f>
        <v>0.26825359048646402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1</v>
      </c>
      <c r="AQ1062" t="b">
        <f>OR(H1062&lt;=UserData!$D$14, UserData!$D$14=-1)</f>
        <v>1</v>
      </c>
      <c r="AR1062" t="b">
        <f>OR(AH1062&lt;=UserData!$D$13, UserData!$D$13=-1)</f>
        <v>1</v>
      </c>
      <c r="AS1062" t="b">
        <f>AND(AQ1062=TRUE,OR(I1062=UserData!$D$15, UserData!$D$15=-1, UserData!$D$15=1))</f>
        <v>1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1</v>
      </c>
      <c r="AY1062" t="b">
        <f>AND(OR(P1062&gt;=UserData!$D$21, UserData!$D$21=-1), OR(P1062&lt;UserData!$D$22, UserData!$D$22=-1))</f>
        <v>1</v>
      </c>
      <c r="AZ1062" t="b">
        <f>OR(Q1062&lt;&gt;UserData!$D$24,UserData!$D$24=-1,UserData!$D$24=0)</f>
        <v>1</v>
      </c>
      <c r="BA1062" s="12" t="b">
        <f>OR(R1062=UserData!$D$23,UserData!$D$23=-1)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IF(AK1062&gt;0, AJ1062 * UserData!$D$35/2 + AK1062 * UserData!$D$35/2 + COUNTIF(AL1062:AO1062,TRUE)/4 * UserData!$D$36 + COUNTIF(AP1062:AS1062,TRUE)/4 * UserData!$D$37 + COUNTIF(AT1062:AW1062,TRUE)/4 * UserData!$D$38 + COUNTIF(AX1062:BA1062,TRUE)/4 * UserData!$D$39 + COUNTIF(BB1062:BL1062,TRUE) * UserData!$D$40, 0)</f>
        <v>28.170633976216159</v>
      </c>
    </row>
    <row r="1063" spans="1:66" x14ac:dyDescent="0.25">
      <c r="A1063">
        <v>84</v>
      </c>
      <c r="B1063" s="3">
        <v>2</v>
      </c>
      <c r="C1063" s="28">
        <v>81765.794369715877</v>
      </c>
      <c r="D1063">
        <v>45</v>
      </c>
      <c r="E1063">
        <v>30</v>
      </c>
      <c r="F1063">
        <v>6</v>
      </c>
      <c r="G1063">
        <v>5.0476380000000001</v>
      </c>
      <c r="H1063">
        <v>5</v>
      </c>
      <c r="I1063">
        <v>1</v>
      </c>
      <c r="J1063">
        <v>0</v>
      </c>
      <c r="K1063">
        <v>1</v>
      </c>
      <c r="L1063">
        <v>0</v>
      </c>
      <c r="M1063">
        <v>0</v>
      </c>
      <c r="N1063">
        <v>0</v>
      </c>
      <c r="O1063">
        <v>5</v>
      </c>
      <c r="P1063">
        <v>1</v>
      </c>
      <c r="Q1063">
        <v>1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0</v>
      </c>
      <c r="AE1063">
        <v>9</v>
      </c>
      <c r="AF1063">
        <v>7</v>
      </c>
      <c r="AG1063">
        <v>21</v>
      </c>
      <c r="AH1063">
        <v>5.0999999999999996</v>
      </c>
      <c r="AJ1063" t="b">
        <f>OR(AND(B1063=1,UserData!$D$4=1), AND(B1063=2,UserData!$D$5=1), AND(B1063=3,UserData!$D$6=1), UserData!$D$4=-1)</f>
        <v>1</v>
      </c>
      <c r="AK1063">
        <f>IF(UserData!$D$2 &lt;&gt; -1, 1 -MIN(1, ABS(C1063 - (UserData!$D$2+UserData!$D$3) / 2) / ABS(UserData!$D$2- (UserData!$D$2+UserData!$D$3) / 2 )), 1)</f>
        <v>0.26890522887926294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1</v>
      </c>
      <c r="AQ1063" t="b">
        <f>OR(H1063&lt;=UserData!$D$14, UserData!$D$14=-1)</f>
        <v>1</v>
      </c>
      <c r="AR1063" t="b">
        <f>OR(AH1063&lt;=UserData!$D$13, UserData!$D$13=-1)</f>
        <v>1</v>
      </c>
      <c r="AS1063" t="b">
        <f>AND(AQ1063=TRUE,OR(I1063=UserData!$D$15, UserData!$D$15=-1, UserData!$D$15=1))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1</v>
      </c>
      <c r="AW1063" t="b">
        <f>OR(N1063=UserData!$D$16, UserData!$D$16=-1)</f>
        <v>1</v>
      </c>
      <c r="AX1063" t="b">
        <f>OR(O1063&gt;=UserData!$D$20, UserData!$D$20=-1)</f>
        <v>1</v>
      </c>
      <c r="AY1063" t="b">
        <f>AND(OR(P1063&gt;=UserData!$D$21, UserData!$D$21=-1), OR(P1063&lt;UserData!$D$22, UserData!$D$22=-1))</f>
        <v>1</v>
      </c>
      <c r="AZ1063" t="b">
        <f>OR(Q1063&lt;&gt;UserData!$D$24,UserData!$D$24=-1,UserData!$D$24=0)</f>
        <v>1</v>
      </c>
      <c r="BA1063" s="12" t="b">
        <f>OR(R1063=UserData!$D$23,UserData!$D$23=-1)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IF(AK1063&gt;0, AJ1063 * UserData!$D$35/2 + AK1063 * UserData!$D$35/2 + COUNTIF(AL1063:AO1063,TRUE)/4 * UserData!$D$36 + COUNTIF(AP1063:AS1063,TRUE)/4 * UserData!$D$37 + COUNTIF(AT1063:AW1063,TRUE)/4 * UserData!$D$38 + COUNTIF(AX1063:BA1063,TRUE)/4 * UserData!$D$39 + COUNTIF(BB1063:BL1063,TRUE) * UserData!$D$40, 0)</f>
        <v>28.172263072198156</v>
      </c>
    </row>
    <row r="1064" spans="1:66" x14ac:dyDescent="0.25">
      <c r="A1064">
        <v>674</v>
      </c>
      <c r="B1064" s="3">
        <v>2</v>
      </c>
      <c r="C1064" s="28">
        <v>81765.895004849357</v>
      </c>
      <c r="D1064">
        <v>44</v>
      </c>
      <c r="E1064">
        <v>27</v>
      </c>
      <c r="F1064">
        <v>7</v>
      </c>
      <c r="G1064">
        <v>10.8909</v>
      </c>
      <c r="H1064">
        <v>14</v>
      </c>
      <c r="I1064">
        <v>1</v>
      </c>
      <c r="J1064">
        <v>0</v>
      </c>
      <c r="K1064">
        <v>1</v>
      </c>
      <c r="L1064">
        <v>0</v>
      </c>
      <c r="M1064">
        <v>1</v>
      </c>
      <c r="N1064">
        <v>0</v>
      </c>
      <c r="O1064">
        <v>9</v>
      </c>
      <c r="P1064">
        <v>6</v>
      </c>
      <c r="Q1064">
        <v>0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2</v>
      </c>
      <c r="AD1064">
        <v>1</v>
      </c>
      <c r="AE1064">
        <v>10</v>
      </c>
      <c r="AF1064">
        <v>49</v>
      </c>
      <c r="AG1064">
        <v>12</v>
      </c>
      <c r="AH1064">
        <v>2.4</v>
      </c>
      <c r="AJ1064" t="b">
        <f>OR(AND(B1064=1,UserData!$D$4=1), AND(B1064=2,UserData!$D$5=1), AND(B1064=3,UserData!$D$6=1), UserData!$D$4=-1)</f>
        <v>1</v>
      </c>
      <c r="AK1064">
        <f>IF(UserData!$D$2 &lt;&gt; -1, 1 -MIN(1, ABS(C1064 - (UserData!$D$2+UserData!$D$3) / 2) / ABS(UserData!$D$2- (UserData!$D$2+UserData!$D$3) / 2 )), 1)</f>
        <v>0.26890575165374575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0</v>
      </c>
      <c r="AQ1064" t="b">
        <f>OR(H1064&lt;=UserData!$D$14, UserData!$D$14=-1)</f>
        <v>1</v>
      </c>
      <c r="AR1064" t="b">
        <f>OR(AH1064&lt;=UserData!$D$13, UserData!$D$13=-1)</f>
        <v>1</v>
      </c>
      <c r="AS1064" t="b">
        <f>AND(AQ1064=TRUE,OR(I1064=UserData!$D$15, UserData!$D$15=-1, UserData!$D$15=1))</f>
        <v>1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1</v>
      </c>
      <c r="AW1064" t="b">
        <f>OR(N1064=UserData!$D$16, UserData!$D$16=-1)</f>
        <v>1</v>
      </c>
      <c r="AX1064" t="b">
        <f>OR(O1064&gt;=UserData!$D$20, UserData!$D$20=-1)</f>
        <v>1</v>
      </c>
      <c r="AY1064" t="b">
        <f>AND(OR(P1064&gt;=UserData!$D$21, UserData!$D$21=-1), OR(P1064&lt;UserData!$D$22, UserData!$D$22=-1))</f>
        <v>1</v>
      </c>
      <c r="AZ1064" t="b">
        <f>OR(Q1064&lt;&gt;UserData!$D$24,UserData!$D$24=-1,UserData!$D$24=0)</f>
        <v>1</v>
      </c>
      <c r="BA1064" s="12" t="b">
        <f>OR(R1064=UserData!$D$23,UserData!$D$23=-1)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IF(AK1064&gt;0, AJ1064 * UserData!$D$35/2 + AK1064 * UserData!$D$35/2 + COUNTIF(AL1064:AO1064,TRUE)/4 * UserData!$D$36 + COUNTIF(AP1064:AS1064,TRUE)/4 * UserData!$D$37 + COUNTIF(AT1064:AW1064,TRUE)/4 * UserData!$D$38 + COUNTIF(AX1064:BA1064,TRUE)/4 * UserData!$D$39 + COUNTIF(BB1064:BL1064,TRUE) * UserData!$D$40, 0)</f>
        <v>26.922264379134365</v>
      </c>
    </row>
    <row r="1065" spans="1:66" x14ac:dyDescent="0.25">
      <c r="A1065">
        <v>830</v>
      </c>
      <c r="B1065" s="3">
        <v>2</v>
      </c>
      <c r="C1065" s="28">
        <v>81765.895004849357</v>
      </c>
      <c r="D1065">
        <v>44</v>
      </c>
      <c r="E1065">
        <v>30</v>
      </c>
      <c r="F1065">
        <v>6</v>
      </c>
      <c r="G1065">
        <v>16.62904</v>
      </c>
      <c r="H1065">
        <v>12</v>
      </c>
      <c r="I1065">
        <v>1</v>
      </c>
      <c r="J1065">
        <v>0</v>
      </c>
      <c r="K1065">
        <v>1</v>
      </c>
      <c r="L1065">
        <v>0</v>
      </c>
      <c r="M1065">
        <v>1</v>
      </c>
      <c r="N1065">
        <v>0</v>
      </c>
      <c r="O1065">
        <v>9</v>
      </c>
      <c r="P1065">
        <v>7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1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</v>
      </c>
      <c r="AD1065">
        <v>1</v>
      </c>
      <c r="AE1065">
        <v>8</v>
      </c>
      <c r="AF1065">
        <v>58</v>
      </c>
      <c r="AG1065">
        <v>31</v>
      </c>
      <c r="AH1065">
        <v>16</v>
      </c>
      <c r="AJ1065" t="b">
        <f>OR(AND(B1065=1,UserData!$D$4=1), AND(B1065=2,UserData!$D$5=1), AND(B1065=3,UserData!$D$6=1), UserData!$D$4=-1)</f>
        <v>1</v>
      </c>
      <c r="AK1065">
        <f>IF(UserData!$D$2 &lt;&gt; -1, 1 -MIN(1, ABS(C1065 - (UserData!$D$2+UserData!$D$3) / 2) / ABS(UserData!$D$2- (UserData!$D$2+UserData!$D$3) / 2 )), 1)</f>
        <v>0.26890575165374575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OR(AH1065&lt;=UserData!$D$13, UserData!$D$13=-1)</f>
        <v>0</v>
      </c>
      <c r="AS1065" t="b">
        <f>AND(AQ1065=TRUE,OR(I1065=UserData!$D$15, UserData!$D$15=-1, UserData!$D$15=1))</f>
        <v>1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1</v>
      </c>
      <c r="AW1065" t="b">
        <f>OR(N1065=UserData!$D$16, UserData!$D$16=-1)</f>
        <v>1</v>
      </c>
      <c r="AX1065" t="b">
        <f>OR(O1065&gt;=UserData!$D$20, UserData!$D$20=-1)</f>
        <v>1</v>
      </c>
      <c r="AY1065" t="b">
        <f>AND(OR(P1065&gt;=UserData!$D$21, UserData!$D$21=-1), OR(P1065&lt;UserData!$D$22, UserData!$D$22=-1))</f>
        <v>1</v>
      </c>
      <c r="AZ1065" t="b">
        <f>OR(Q1065&lt;&gt;UserData!$D$24,UserData!$D$24=-1,UserData!$D$24=0)</f>
        <v>1</v>
      </c>
      <c r="BA1065" s="12" t="b">
        <f>OR(R1065=UserData!$D$23,UserData!$D$23=-1)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IF(AK1065&gt;0, AJ1065 * UserData!$D$35/2 + AK1065 * UserData!$D$35/2 + COUNTIF(AL1065:AO1065,TRUE)/4 * UserData!$D$36 + COUNTIF(AP1065:AS1065,TRUE)/4 * UserData!$D$37 + COUNTIF(AT1065:AW1065,TRUE)/4 * UserData!$D$38 + COUNTIF(AX1065:BA1065,TRUE)/4 * UserData!$D$39 + COUNTIF(BB1065:BL1065,TRUE) * UserData!$D$40, 0)</f>
        <v>25.672264379134365</v>
      </c>
    </row>
    <row r="1066" spans="1:66" x14ac:dyDescent="0.25">
      <c r="A1066">
        <v>1012</v>
      </c>
      <c r="B1066" s="3">
        <v>2</v>
      </c>
      <c r="C1066" s="28">
        <v>81766.159172074753</v>
      </c>
      <c r="D1066">
        <v>43</v>
      </c>
      <c r="E1066">
        <v>28</v>
      </c>
      <c r="F1066">
        <v>6</v>
      </c>
      <c r="G1066">
        <v>7.071364</v>
      </c>
      <c r="H1066">
        <v>14</v>
      </c>
      <c r="I1066">
        <v>1</v>
      </c>
      <c r="J1066">
        <v>1</v>
      </c>
      <c r="K1066">
        <v>0</v>
      </c>
      <c r="L1066">
        <v>1</v>
      </c>
      <c r="M1066">
        <v>1</v>
      </c>
      <c r="N1066">
        <v>0</v>
      </c>
      <c r="O1066">
        <v>5</v>
      </c>
      <c r="P1066">
        <v>4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0</v>
      </c>
      <c r="AE1066">
        <v>9</v>
      </c>
      <c r="AF1066">
        <v>71</v>
      </c>
      <c r="AG1066">
        <v>26</v>
      </c>
      <c r="AH1066">
        <v>7.4</v>
      </c>
      <c r="AJ1066" t="b">
        <f>OR(AND(B1066=1,UserData!$D$4=1), AND(B1066=2,UserData!$D$5=1), AND(B1066=3,UserData!$D$6=1), UserData!$D$4=-1)</f>
        <v>1</v>
      </c>
      <c r="AK1066">
        <f>IF(UserData!$D$2 &lt;&gt; -1, 1 -MIN(1, ABS(C1066 - (UserData!$D$2+UserData!$D$3) / 2) / ABS(UserData!$D$2- (UserData!$D$2+UserData!$D$3) / 2 )), 1)</f>
        <v>0.26890712393676297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b">
        <f>OR(AH1066&lt;=UserData!$D$13, UserData!$D$13=-1)</f>
        <v>1</v>
      </c>
      <c r="AS1066" t="b">
        <f>AND(AQ1066=TRUE,OR(I1066=UserData!$D$15, UserData!$D$15=-1, UserData!$D$15=1))</f>
        <v>1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1</v>
      </c>
      <c r="AY1066" t="b">
        <f>AND(OR(P1066&gt;=UserData!$D$21, UserData!$D$21=-1), OR(P1066&lt;UserData!$D$22, UserData!$D$22=-1))</f>
        <v>1</v>
      </c>
      <c r="AZ1066" t="b">
        <f>OR(Q1066&lt;&gt;UserData!$D$24,UserData!$D$24=-1,UserData!$D$24=0)</f>
        <v>1</v>
      </c>
      <c r="BA1066" s="12" t="b">
        <f>OR(R1066=UserData!$D$23,UserData!$D$23=-1)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IF(AK1066&gt;0, AJ1066 * UserData!$D$35/2 + AK1066 * UserData!$D$35/2 + COUNTIF(AL1066:AO1066,TRUE)/4 * UserData!$D$36 + COUNTIF(AP1066:AS1066,TRUE)/4 * UserData!$D$37 + COUNTIF(AT1066:AW1066,TRUE)/4 * UserData!$D$38 + COUNTIF(AX1066:BA1066,TRUE)/4 * UserData!$D$39 + COUNTIF(BB1066:BL1066,TRUE) * UserData!$D$40, 0)</f>
        <v>28.172267809841905</v>
      </c>
    </row>
    <row r="1067" spans="1:66" x14ac:dyDescent="0.25">
      <c r="A1067">
        <v>1121</v>
      </c>
      <c r="B1067" s="3">
        <v>2</v>
      </c>
      <c r="C1067" s="28">
        <v>83024.173817002564</v>
      </c>
      <c r="D1067">
        <v>45</v>
      </c>
      <c r="E1067">
        <v>30</v>
      </c>
      <c r="F1067">
        <v>6</v>
      </c>
      <c r="G1067">
        <v>5.798298</v>
      </c>
      <c r="H1067">
        <v>14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3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0</v>
      </c>
      <c r="AE1067">
        <v>9</v>
      </c>
      <c r="AF1067">
        <v>81</v>
      </c>
      <c r="AG1067">
        <v>39</v>
      </c>
      <c r="AH1067">
        <v>9.5</v>
      </c>
      <c r="AJ1067" t="b">
        <f>OR(AND(B1067=1,UserData!$D$4=1), AND(B1067=2,UserData!$D$5=1), AND(B1067=3,UserData!$D$6=1), UserData!$D$4=-1)</f>
        <v>1</v>
      </c>
      <c r="AK1067">
        <f>IF(UserData!$D$2 &lt;&gt; -1, 1 -MIN(1, ABS(C1067 - (UserData!$D$2+UserData!$D$3) / 2) / ABS(UserData!$D$2- (UserData!$D$2+UserData!$D$3) / 2 )), 1)</f>
        <v>0.27544219705251149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OR(AH1067&lt;=UserData!$D$13, UserData!$D$13=-1)</f>
        <v>1</v>
      </c>
      <c r="AS1067" t="b">
        <f>AND(AQ1067=TRUE,OR(I1067=UserData!$D$15, UserData!$D$15=-1, UserData!$D$15=1))</f>
        <v>1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1</v>
      </c>
      <c r="AY1067" t="b">
        <f>AND(OR(P1067&gt;=UserData!$D$21, UserData!$D$21=-1), OR(P1067&lt;UserData!$D$22, UserData!$D$22=-1))</f>
        <v>1</v>
      </c>
      <c r="AZ1067" t="b">
        <f>OR(Q1067&lt;&gt;UserData!$D$24,UserData!$D$24=-1,UserData!$D$24=0)</f>
        <v>1</v>
      </c>
      <c r="BA1067" s="12" t="b">
        <f>OR(R1067=UserData!$D$23,UserData!$D$23=-1)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IF(AK1067&gt;0, AJ1067 * UserData!$D$35/2 + AK1067 * UserData!$D$35/2 + COUNTIF(AL1067:AO1067,TRUE)/4 * UserData!$D$36 + COUNTIF(AP1067:AS1067,TRUE)/4 * UserData!$D$37 + COUNTIF(AT1067:AW1067,TRUE)/4 * UserData!$D$38 + COUNTIF(AX1067:BA1067,TRUE)/4 * UserData!$D$39 + COUNTIF(BB1067:BL1067,TRUE) * UserData!$D$40, 0)</f>
        <v>28.188605492631279</v>
      </c>
    </row>
    <row r="1068" spans="1:66" x14ac:dyDescent="0.25">
      <c r="A1068">
        <v>1053</v>
      </c>
      <c r="B1068" s="3">
        <v>2</v>
      </c>
      <c r="C1068" s="28">
        <v>83024.173817002564</v>
      </c>
      <c r="D1068">
        <v>45</v>
      </c>
      <c r="E1068">
        <v>30</v>
      </c>
      <c r="F1068">
        <v>6</v>
      </c>
      <c r="G1068">
        <v>15.490460000000001</v>
      </c>
      <c r="H1068">
        <v>20</v>
      </c>
      <c r="I1068">
        <v>1</v>
      </c>
      <c r="J1068">
        <v>0</v>
      </c>
      <c r="K1068">
        <v>0</v>
      </c>
      <c r="L1068">
        <v>1</v>
      </c>
      <c r="M1068">
        <v>1</v>
      </c>
      <c r="N1068">
        <v>0</v>
      </c>
      <c r="O1068">
        <v>9</v>
      </c>
      <c r="P1068">
        <v>2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1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5</v>
      </c>
      <c r="AD1068">
        <v>1</v>
      </c>
      <c r="AE1068">
        <v>9</v>
      </c>
      <c r="AF1068">
        <v>75</v>
      </c>
      <c r="AG1068">
        <v>23</v>
      </c>
      <c r="AH1068">
        <v>6.3</v>
      </c>
      <c r="AJ1068" t="b">
        <f>OR(AND(B1068=1,UserData!$D$4=1), AND(B1068=2,UserData!$D$5=1), AND(B1068=3,UserData!$D$6=1), UserData!$D$4=-1)</f>
        <v>1</v>
      </c>
      <c r="AK1068">
        <f>IF(UserData!$D$2 &lt;&gt; -1, 1 -MIN(1, ABS(C1068 - (UserData!$D$2+UserData!$D$3) / 2) / ABS(UserData!$D$2- (UserData!$D$2+UserData!$D$3) / 2 )), 1)</f>
        <v>0.27544219705251149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OR(AH1068&lt;=UserData!$D$13, UserData!$D$13=-1)</f>
        <v>1</v>
      </c>
      <c r="AS1068" t="b">
        <f>AND(AQ1068=TRUE,OR(I1068=UserData!$D$15, UserData!$D$15=-1, UserData!$D$15=1))</f>
        <v>1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1</v>
      </c>
      <c r="AY1068" t="b">
        <f>AND(OR(P1068&gt;=UserData!$D$21, UserData!$D$21=-1), OR(P1068&lt;UserData!$D$22, UserData!$D$22=-1))</f>
        <v>1</v>
      </c>
      <c r="AZ1068" t="b">
        <f>OR(Q1068&lt;&gt;UserData!$D$24,UserData!$D$24=-1,UserData!$D$24=0)</f>
        <v>1</v>
      </c>
      <c r="BA1068" s="12" t="b">
        <f>OR(R1068=UserData!$D$23,UserData!$D$23=-1)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IF(AK1068&gt;0, AJ1068 * UserData!$D$35/2 + AK1068 * UserData!$D$35/2 + COUNTIF(AL1068:AO1068,TRUE)/4 * UserData!$D$36 + COUNTIF(AP1068:AS1068,TRUE)/4 * UserData!$D$37 + COUNTIF(AT1068:AW1068,TRUE)/4 * UserData!$D$38 + COUNTIF(AX1068:BA1068,TRUE)/4 * UserData!$D$39 + COUNTIF(BB1068:BL1068,TRUE) * UserData!$D$40, 0)</f>
        <v>26.938605492631279</v>
      </c>
    </row>
    <row r="1069" spans="1:66" x14ac:dyDescent="0.25">
      <c r="A1069">
        <v>468</v>
      </c>
      <c r="B1069" s="3">
        <v>2</v>
      </c>
      <c r="C1069" s="28">
        <v>83652.866654674319</v>
      </c>
      <c r="D1069">
        <v>43</v>
      </c>
      <c r="E1069">
        <v>26</v>
      </c>
      <c r="F1069">
        <v>6</v>
      </c>
      <c r="G1069">
        <v>12.177099999999999</v>
      </c>
      <c r="H1069">
        <v>11</v>
      </c>
      <c r="I1069">
        <v>1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5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0</v>
      </c>
      <c r="AE1069">
        <v>11</v>
      </c>
      <c r="AF1069">
        <v>30</v>
      </c>
      <c r="AG1069">
        <v>23</v>
      </c>
      <c r="AH1069">
        <v>7.1</v>
      </c>
      <c r="AJ1069" t="b">
        <f>OR(AND(B1069=1,UserData!$D$4=1), AND(B1069=2,UserData!$D$5=1), AND(B1069=3,UserData!$D$6=1), UserData!$D$4=-1)</f>
        <v>1</v>
      </c>
      <c r="AK1069">
        <f>IF(UserData!$D$2 &lt;&gt; -1, 1 -MIN(1, ABS(C1069 - (UserData!$D$2+UserData!$D$3) / 2) / ABS(UserData!$D$2- (UserData!$D$2+UserData!$D$3) / 2 )), 1)</f>
        <v>0.27870809994012691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OR(AH1069&lt;=UserData!$D$13, UserData!$D$13=-1)</f>
        <v>1</v>
      </c>
      <c r="AS1069" t="b">
        <f>AND(AQ1069=TRUE,OR(I1069=UserData!$D$15, UserData!$D$15=-1, UserData!$D$15=1))</f>
        <v>1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1</v>
      </c>
      <c r="AY1069" t="b">
        <f>AND(OR(P1069&gt;=UserData!$D$21, UserData!$D$21=-1), OR(P1069&lt;UserData!$D$22, UserData!$D$22=-1))</f>
        <v>1</v>
      </c>
      <c r="AZ1069" t="b">
        <f>OR(Q1069&lt;&gt;UserData!$D$24,UserData!$D$24=-1,UserData!$D$24=0)</f>
        <v>1</v>
      </c>
      <c r="BA1069" s="12" t="b">
        <f>OR(R1069=UserData!$D$23,UserData!$D$23=-1)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IF(AK1069&gt;0, AJ1069 * UserData!$D$35/2 + AK1069 * UserData!$D$35/2 + COUNTIF(AL1069:AO1069,TRUE)/4 * UserData!$D$36 + COUNTIF(AP1069:AS1069,TRUE)/4 * UserData!$D$37 + COUNTIF(AT1069:AW1069,TRUE)/4 * UserData!$D$38 + COUNTIF(AX1069:BA1069,TRUE)/4 * UserData!$D$39 + COUNTIF(BB1069:BL1069,TRUE) * UserData!$D$40, 0)</f>
        <v>26.946770249850317</v>
      </c>
    </row>
    <row r="1070" spans="1:66" x14ac:dyDescent="0.25">
      <c r="A1070">
        <v>1153</v>
      </c>
      <c r="B1070" s="3">
        <v>2</v>
      </c>
      <c r="C1070" s="28">
        <v>84229.342437458414</v>
      </c>
      <c r="D1070">
        <v>45</v>
      </c>
      <c r="E1070">
        <v>30</v>
      </c>
      <c r="F1070">
        <v>7</v>
      </c>
      <c r="G1070">
        <v>14.25736</v>
      </c>
      <c r="H1070">
        <v>12</v>
      </c>
      <c r="I1070">
        <v>1</v>
      </c>
      <c r="J1070">
        <v>0</v>
      </c>
      <c r="K1070">
        <v>1</v>
      </c>
      <c r="L1070">
        <v>0</v>
      </c>
      <c r="M1070">
        <v>1</v>
      </c>
      <c r="N1070">
        <v>0</v>
      </c>
      <c r="O1070">
        <v>9</v>
      </c>
      <c r="P1070">
        <v>8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1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5</v>
      </c>
      <c r="AD1070">
        <v>1</v>
      </c>
      <c r="AE1070">
        <v>8</v>
      </c>
      <c r="AF1070">
        <v>83</v>
      </c>
      <c r="AG1070">
        <v>29</v>
      </c>
      <c r="AH1070">
        <v>15</v>
      </c>
      <c r="AJ1070" t="b">
        <f>OR(AND(B1070=1,UserData!$D$4=1), AND(B1070=2,UserData!$D$5=1), AND(B1070=3,UserData!$D$6=1), UserData!$D$4=-1)</f>
        <v>1</v>
      </c>
      <c r="AK1070">
        <f>IF(UserData!$D$2 &lt;&gt; -1, 1 -MIN(1, ABS(C1070 - (UserData!$D$2+UserData!$D$3) / 2) / ABS(UserData!$D$2- (UserData!$D$2+UserData!$D$3) / 2 )), 1)</f>
        <v>0.28170274821798424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OR(AH1070&lt;=UserData!$D$13, UserData!$D$13=-1)</f>
        <v>0</v>
      </c>
      <c r="AS1070" t="b">
        <f>AND(AQ1070=TRUE,OR(I1070=UserData!$D$15, UserData!$D$15=-1, UserData!$D$15=1))</f>
        <v>1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1</v>
      </c>
      <c r="AW1070" t="b">
        <f>OR(N1070=UserData!$D$16, UserData!$D$16=-1)</f>
        <v>1</v>
      </c>
      <c r="AX1070" t="b">
        <f>OR(O1070&gt;=UserData!$D$20, UserData!$D$20=-1)</f>
        <v>1</v>
      </c>
      <c r="AY1070" t="b">
        <f>AND(OR(P1070&gt;=UserData!$D$21, UserData!$D$21=-1), OR(P1070&lt;UserData!$D$22, UserData!$D$22=-1))</f>
        <v>1</v>
      </c>
      <c r="AZ1070" t="b">
        <f>OR(Q1070&lt;&gt;UserData!$D$24,UserData!$D$24=-1,UserData!$D$24=0)</f>
        <v>1</v>
      </c>
      <c r="BA1070" s="12" t="b">
        <f>OR(R1070=UserData!$D$23,UserData!$D$23=-1)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IF(AK1070&gt;0, AJ1070 * UserData!$D$35/2 + AK1070 * UserData!$D$35/2 + COUNTIF(AL1070:AO1070,TRUE)/4 * UserData!$D$36 + COUNTIF(AP1070:AS1070,TRUE)/4 * UserData!$D$37 + COUNTIF(AT1070:AW1070,TRUE)/4 * UserData!$D$38 + COUNTIF(AX1070:BA1070,TRUE)/4 * UserData!$D$39 + COUNTIF(BB1070:BL1070,TRUE) * UserData!$D$40, 0)</f>
        <v>25.70425687054496</v>
      </c>
    </row>
    <row r="1071" spans="1:66" x14ac:dyDescent="0.25">
      <c r="A1071">
        <v>501</v>
      </c>
      <c r="B1071" s="3">
        <v>1</v>
      </c>
      <c r="C1071" s="28">
        <v>84281.9871916634</v>
      </c>
      <c r="D1071">
        <v>39</v>
      </c>
      <c r="E1071">
        <v>22</v>
      </c>
      <c r="F1071">
        <v>7</v>
      </c>
      <c r="G1071">
        <v>5.1160160000000001</v>
      </c>
      <c r="H1071">
        <v>7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9</v>
      </c>
      <c r="P1071">
        <v>8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1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4</v>
      </c>
      <c r="AD1071">
        <v>1</v>
      </c>
      <c r="AE1071">
        <v>10</v>
      </c>
      <c r="AF1071">
        <v>34</v>
      </c>
      <c r="AG1071">
        <v>25</v>
      </c>
      <c r="AH1071">
        <v>8.6</v>
      </c>
      <c r="AJ1071" t="b">
        <f>OR(AND(B1071=1,UserData!$D$4=1), AND(B1071=2,UserData!$D$5=1), AND(B1071=3,UserData!$D$6=1), UserData!$D$4=-1)</f>
        <v>1</v>
      </c>
      <c r="AK1071">
        <f>IF(UserData!$D$2 &lt;&gt; -1, 1 -MIN(1, ABS(C1071 - (UserData!$D$2+UserData!$D$3) / 2) / ABS(UserData!$D$2- (UserData!$D$2+UserData!$D$3) / 2 )), 1)</f>
        <v>0.28197622461929439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b">
        <f>OR(AH1071&lt;=UserData!$D$13, UserData!$D$13=-1)</f>
        <v>1</v>
      </c>
      <c r="AS1071" t="b">
        <f>AND(AQ1071=TRUE,OR(I1071=UserData!$D$15, UserData!$D$15=-1, UserData!$D$15=1))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1</v>
      </c>
      <c r="AY1071" t="b">
        <f>AND(OR(P1071&gt;=UserData!$D$21, UserData!$D$21=-1), OR(P1071&lt;UserData!$D$22, UserData!$D$22=-1))</f>
        <v>1</v>
      </c>
      <c r="AZ1071" t="b">
        <f>OR(Q1071&lt;&gt;UserData!$D$24,UserData!$D$24=-1,UserData!$D$24=0)</f>
        <v>1</v>
      </c>
      <c r="BA1071" s="12" t="b">
        <f>OR(R1071=UserData!$D$23,UserData!$D$23=-1)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IF(AK1071&gt;0, AJ1071 * UserData!$D$35/2 + AK1071 * UserData!$D$35/2 + COUNTIF(AL1071:AO1071,TRUE)/4 * UserData!$D$36 + COUNTIF(AP1071:AS1071,TRUE)/4 * UserData!$D$37 + COUNTIF(AT1071:AW1071,TRUE)/4 * UserData!$D$38 + COUNTIF(AX1071:BA1071,TRUE)/4 * UserData!$D$39 + COUNTIF(BB1071:BL1071,TRUE) * UserData!$D$40, 0)</f>
        <v>28.204940561548234</v>
      </c>
    </row>
    <row r="1072" spans="1:66" x14ac:dyDescent="0.25">
      <c r="A1072">
        <v>792</v>
      </c>
      <c r="B1072" s="3">
        <v>2</v>
      </c>
      <c r="C1072" s="28">
        <v>84388.899441600806</v>
      </c>
      <c r="D1072">
        <v>44</v>
      </c>
      <c r="E1072">
        <v>29</v>
      </c>
      <c r="F1072">
        <v>6</v>
      </c>
      <c r="G1072">
        <v>12.676539999999999</v>
      </c>
      <c r="H1072">
        <v>15</v>
      </c>
      <c r="I1072">
        <v>0</v>
      </c>
      <c r="J1072">
        <v>0</v>
      </c>
      <c r="K1072">
        <v>1</v>
      </c>
      <c r="L1072">
        <v>0</v>
      </c>
      <c r="M1072">
        <v>1</v>
      </c>
      <c r="N1072">
        <v>0</v>
      </c>
      <c r="O1072">
        <v>9</v>
      </c>
      <c r="P1072">
        <v>2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9</v>
      </c>
      <c r="AF1072">
        <v>54</v>
      </c>
      <c r="AG1072">
        <v>23</v>
      </c>
      <c r="AH1072">
        <v>4.4000000000000004</v>
      </c>
      <c r="AJ1072" t="b">
        <f>OR(AND(B1072=1,UserData!$D$4=1), AND(B1072=2,UserData!$D$5=1), AND(B1072=3,UserData!$D$6=1), UserData!$D$4=-1)</f>
        <v>1</v>
      </c>
      <c r="AK1072">
        <f>IF(UserData!$D$2 &lt;&gt; -1, 1 -MIN(1, ABS(C1072 - (UserData!$D$2+UserData!$D$3) / 2) / ABS(UserData!$D$2- (UserData!$D$2+UserData!$D$3) / 2 )), 1)</f>
        <v>0.28253160716044923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OR(AH1072&lt;=UserData!$D$13, UserData!$D$13=-1)</f>
        <v>1</v>
      </c>
      <c r="AS1072" t="b">
        <f>AND(AQ1072=TRUE,OR(I1072=UserData!$D$15, UserData!$D$15=-1, UserData!$D$15=1))</f>
        <v>1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1</v>
      </c>
      <c r="AW1072" t="b">
        <f>OR(N1072=UserData!$D$16, UserData!$D$16=-1)</f>
        <v>1</v>
      </c>
      <c r="AX1072" t="b">
        <f>OR(O1072&gt;=UserData!$D$20, UserData!$D$20=-1)</f>
        <v>1</v>
      </c>
      <c r="AY1072" t="b">
        <f>AND(OR(P1072&gt;=UserData!$D$21, UserData!$D$21=-1), OR(P1072&lt;UserData!$D$22, UserData!$D$22=-1))</f>
        <v>1</v>
      </c>
      <c r="AZ1072" t="b">
        <f>OR(Q1072&lt;&gt;UserData!$D$24,UserData!$D$24=-1,UserData!$D$24=0)</f>
        <v>1</v>
      </c>
      <c r="BA1072" s="12" t="b">
        <f>OR(R1072=UserData!$D$23,UserData!$D$23=-1)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IF(AK1072&gt;0, AJ1072 * UserData!$D$35/2 + AK1072 * UserData!$D$35/2 + COUNTIF(AL1072:AO1072,TRUE)/4 * UserData!$D$36 + COUNTIF(AP1072:AS1072,TRUE)/4 * UserData!$D$37 + COUNTIF(AT1072:AW1072,TRUE)/4 * UserData!$D$38 + COUNTIF(AX1072:BA1072,TRUE)/4 * UserData!$D$39 + COUNTIF(BB1072:BL1072,TRUE) * UserData!$D$40, 0)</f>
        <v>26.956329017901123</v>
      </c>
    </row>
    <row r="1073" spans="1:66" x14ac:dyDescent="0.25">
      <c r="A1073">
        <v>516</v>
      </c>
      <c r="B1073" s="3">
        <v>2</v>
      </c>
      <c r="C1073" s="28">
        <v>84545.248700863332</v>
      </c>
      <c r="D1073">
        <v>51</v>
      </c>
      <c r="E1073">
        <v>32</v>
      </c>
      <c r="F1073">
        <v>8</v>
      </c>
      <c r="G1073">
        <v>5.0716270000000003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1</v>
      </c>
      <c r="N1073">
        <v>0</v>
      </c>
      <c r="O1073">
        <v>9</v>
      </c>
      <c r="P1073">
        <v>4</v>
      </c>
      <c r="Q1073">
        <v>0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3</v>
      </c>
      <c r="AD1073">
        <v>1</v>
      </c>
      <c r="AE1073">
        <v>11</v>
      </c>
      <c r="AF1073">
        <v>36</v>
      </c>
      <c r="AG1073">
        <v>42</v>
      </c>
      <c r="AH1073">
        <v>9</v>
      </c>
      <c r="AJ1073" t="b">
        <f>OR(AND(B1073=1,UserData!$D$4=1), AND(B1073=2,UserData!$D$5=1), AND(B1073=3,UserData!$D$6=1), UserData!$D$4=-1)</f>
        <v>1</v>
      </c>
      <c r="AK1073">
        <f>IF(UserData!$D$2 &lt;&gt; -1, 1 -MIN(1, ABS(C1073 - (UserData!$D$2+UserData!$D$3) / 2) / ABS(UserData!$D$2- (UserData!$D$2+UserData!$D$3) / 2 )), 1)</f>
        <v>0.28334380266627535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1</v>
      </c>
      <c r="AQ1073" t="b">
        <f>OR(H1073&lt;=UserData!$D$14, UserData!$D$14=-1)</f>
        <v>1</v>
      </c>
      <c r="AR1073" t="b">
        <f>OR(AH1073&lt;=UserData!$D$13, UserData!$D$13=-1)</f>
        <v>1</v>
      </c>
      <c r="AS1073" t="b">
        <f>AND(AQ1073=TRUE,OR(I1073=UserData!$D$15, UserData!$D$15=-1, UserData!$D$15=1))</f>
        <v>1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1</v>
      </c>
      <c r="AY1073" t="b">
        <f>AND(OR(P1073&gt;=UserData!$D$21, UserData!$D$21=-1), OR(P1073&lt;UserData!$D$22, UserData!$D$22=-1))</f>
        <v>1</v>
      </c>
      <c r="AZ1073" t="b">
        <f>OR(Q1073&lt;&gt;UserData!$D$24,UserData!$D$24=-1,UserData!$D$24=0)</f>
        <v>1</v>
      </c>
      <c r="BA1073" s="12" t="b">
        <f>OR(R1073=UserData!$D$23,UserData!$D$23=-1)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IF(AK1073&gt;0, AJ1073 * UserData!$D$35/2 + AK1073 * UserData!$D$35/2 + COUNTIF(AL1073:AO1073,TRUE)/4 * UserData!$D$36 + COUNTIF(AP1073:AS1073,TRUE)/4 * UserData!$D$37 + COUNTIF(AT1073:AW1073,TRUE)/4 * UserData!$D$38 + COUNTIF(AX1073:BA1073,TRUE)/4 * UserData!$D$39 + COUNTIF(BB1073:BL1073,TRUE) * UserData!$D$40, 0)</f>
        <v>28.208359506665687</v>
      </c>
    </row>
    <row r="1074" spans="1:66" x14ac:dyDescent="0.25">
      <c r="A1074">
        <v>1009</v>
      </c>
      <c r="B1074" s="3">
        <v>2</v>
      </c>
      <c r="C1074" s="28">
        <v>85539.813145715903</v>
      </c>
      <c r="D1074">
        <v>46</v>
      </c>
      <c r="E1074">
        <v>28</v>
      </c>
      <c r="F1074">
        <v>9</v>
      </c>
      <c r="G1074">
        <v>6.0797730000000003</v>
      </c>
      <c r="H1074">
        <v>10</v>
      </c>
      <c r="I1074">
        <v>1</v>
      </c>
      <c r="J1074">
        <v>1</v>
      </c>
      <c r="K1074">
        <v>1</v>
      </c>
      <c r="L1074">
        <v>0</v>
      </c>
      <c r="M1074">
        <v>0</v>
      </c>
      <c r="N1074">
        <v>0</v>
      </c>
      <c r="O1074">
        <v>5</v>
      </c>
      <c r="P1074">
        <v>1</v>
      </c>
      <c r="Q1074">
        <v>1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0</v>
      </c>
      <c r="AE1074">
        <v>9</v>
      </c>
      <c r="AF1074">
        <v>71</v>
      </c>
      <c r="AG1074">
        <v>26</v>
      </c>
      <c r="AH1074">
        <v>7.4</v>
      </c>
      <c r="AJ1074" t="b">
        <f>OR(AND(B1074=1,UserData!$D$4=1), AND(B1074=2,UserData!$D$5=1), AND(B1074=3,UserData!$D$6=1), UserData!$D$4=-1)</f>
        <v>1</v>
      </c>
      <c r="AK1074">
        <f>IF(UserData!$D$2 &lt;&gt; -1, 1 -MIN(1, ABS(C1074 - (UserData!$D$2+UserData!$D$3) / 2) / ABS(UserData!$D$2- (UserData!$D$2+UserData!$D$3) / 2 )), 1)</f>
        <v>0.28851031753288758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b">
        <f>OR(AH1074&lt;=UserData!$D$13, UserData!$D$13=-1)</f>
        <v>1</v>
      </c>
      <c r="AS1074" t="b">
        <f>AND(AQ1074=TRUE,OR(I1074=UserData!$D$15, UserData!$D$15=-1, UserData!$D$15=1))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1</v>
      </c>
      <c r="AW1074" t="b">
        <f>OR(N1074=UserData!$D$16, UserData!$D$16=-1)</f>
        <v>1</v>
      </c>
      <c r="AX1074" t="b">
        <f>OR(O1074&gt;=UserData!$D$20, UserData!$D$20=-1)</f>
        <v>1</v>
      </c>
      <c r="AY1074" t="b">
        <f>AND(OR(P1074&gt;=UserData!$D$21, UserData!$D$21=-1), OR(P1074&lt;UserData!$D$22, UserData!$D$22=-1))</f>
        <v>1</v>
      </c>
      <c r="AZ1074" t="b">
        <f>OR(Q1074&lt;&gt;UserData!$D$24,UserData!$D$24=-1,UserData!$D$24=0)</f>
        <v>1</v>
      </c>
      <c r="BA1074" s="12" t="b">
        <f>OR(R1074=UserData!$D$23,UserData!$D$23=-1)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IF(AK1074&gt;0, AJ1074 * UserData!$D$35/2 + AK1074 * UserData!$D$35/2 + COUNTIF(AL1074:AO1074,TRUE)/4 * UserData!$D$36 + COUNTIF(AP1074:AS1074,TRUE)/4 * UserData!$D$37 + COUNTIF(AT1074:AW1074,TRUE)/4 * UserData!$D$38 + COUNTIF(AX1074:BA1074,TRUE)/4 * UserData!$D$39 + COUNTIF(BB1074:BL1074,TRUE) * UserData!$D$40, 0)</f>
        <v>28.22127579383222</v>
      </c>
    </row>
    <row r="1075" spans="1:66" x14ac:dyDescent="0.25">
      <c r="A1075">
        <v>114</v>
      </c>
      <c r="B1075" s="3">
        <v>2</v>
      </c>
      <c r="C1075" s="28">
        <v>85680.425585979523</v>
      </c>
      <c r="D1075">
        <v>46</v>
      </c>
      <c r="E1075">
        <v>32</v>
      </c>
      <c r="F1075">
        <v>6</v>
      </c>
      <c r="G1075">
        <v>13.66666</v>
      </c>
      <c r="H1075">
        <v>15</v>
      </c>
      <c r="I1075">
        <v>1</v>
      </c>
      <c r="J1075">
        <v>1</v>
      </c>
      <c r="K1075">
        <v>1</v>
      </c>
      <c r="L1075">
        <v>1</v>
      </c>
      <c r="M1075">
        <v>0</v>
      </c>
      <c r="N1075">
        <v>0</v>
      </c>
      <c r="O1075">
        <v>9</v>
      </c>
      <c r="P1075">
        <v>1</v>
      </c>
      <c r="Q1075">
        <v>1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2</v>
      </c>
      <c r="AD1075">
        <v>1</v>
      </c>
      <c r="AE1075">
        <v>8</v>
      </c>
      <c r="AF1075">
        <v>8</v>
      </c>
      <c r="AG1075">
        <v>27</v>
      </c>
      <c r="AH1075">
        <v>6.3</v>
      </c>
      <c r="AJ1075" t="b">
        <f>OR(AND(B1075=1,UserData!$D$4=1), AND(B1075=2,UserData!$D$5=1), AND(B1075=3,UserData!$D$6=1), UserData!$D$4=-1)</f>
        <v>1</v>
      </c>
      <c r="AK1075">
        <f>IF(UserData!$D$2 &lt;&gt; -1, 1 -MIN(1, ABS(C1075 - (UserData!$D$2+UserData!$D$3) / 2) / ABS(UserData!$D$2- (UserData!$D$2+UserData!$D$3) / 2 )), 1)</f>
        <v>0.28924076417896716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OR(AH1075&lt;=UserData!$D$13, UserData!$D$13=-1)</f>
        <v>1</v>
      </c>
      <c r="AS1075" t="b">
        <f>AND(AQ1075=TRUE,OR(I1075=UserData!$D$15, UserData!$D$15=-1, UserData!$D$15=1))</f>
        <v>1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1</v>
      </c>
      <c r="AY1075" t="b">
        <f>AND(OR(P1075&gt;=UserData!$D$21, UserData!$D$21=-1), OR(P1075&lt;UserData!$D$22, UserData!$D$22=-1))</f>
        <v>1</v>
      </c>
      <c r="AZ1075" t="b">
        <f>OR(Q1075&lt;&gt;UserData!$D$24,UserData!$D$24=-1,UserData!$D$24=0)</f>
        <v>1</v>
      </c>
      <c r="BA1075" s="12" t="b">
        <f>OR(R1075=UserData!$D$23,UserData!$D$23=-1)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IF(AK1075&gt;0, AJ1075 * UserData!$D$35/2 + AK1075 * UserData!$D$35/2 + COUNTIF(AL1075:AO1075,TRUE)/4 * UserData!$D$36 + COUNTIF(AP1075:AS1075,TRUE)/4 * UserData!$D$37 + COUNTIF(AT1075:AW1075,TRUE)/4 * UserData!$D$38 + COUNTIF(AX1075:BA1075,TRUE)/4 * UserData!$D$39 + COUNTIF(BB1075:BL1075,TRUE) * UserData!$D$40, 0)</f>
        <v>26.973101910447419</v>
      </c>
    </row>
    <row r="1076" spans="1:66" x14ac:dyDescent="0.25">
      <c r="A1076">
        <v>120</v>
      </c>
      <c r="B1076" s="3">
        <v>2</v>
      </c>
      <c r="C1076" s="28">
        <v>85680.425585979523</v>
      </c>
      <c r="D1076">
        <v>46</v>
      </c>
      <c r="E1076">
        <v>32</v>
      </c>
      <c r="F1076">
        <v>6</v>
      </c>
      <c r="G1076">
        <v>13.66666</v>
      </c>
      <c r="H1076">
        <v>15</v>
      </c>
      <c r="I1076">
        <v>1</v>
      </c>
      <c r="J1076">
        <v>1</v>
      </c>
      <c r="K1076">
        <v>1</v>
      </c>
      <c r="L1076">
        <v>1</v>
      </c>
      <c r="M1076">
        <v>0</v>
      </c>
      <c r="N1076">
        <v>0</v>
      </c>
      <c r="O1076">
        <v>9</v>
      </c>
      <c r="P1076">
        <v>1</v>
      </c>
      <c r="Q1076">
        <v>1</v>
      </c>
      <c r="R1076">
        <v>0</v>
      </c>
      <c r="S1076">
        <v>0</v>
      </c>
      <c r="T1076">
        <v>1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2</v>
      </c>
      <c r="AD1076">
        <v>1</v>
      </c>
      <c r="AE1076">
        <v>8</v>
      </c>
      <c r="AF1076">
        <v>8</v>
      </c>
      <c r="AG1076">
        <v>27</v>
      </c>
      <c r="AH1076">
        <v>6.3</v>
      </c>
      <c r="AJ1076" t="b">
        <f>OR(AND(B1076=1,UserData!$D$4=1), AND(B1076=2,UserData!$D$5=1), AND(B1076=3,UserData!$D$6=1), UserData!$D$4=-1)</f>
        <v>1</v>
      </c>
      <c r="AK1076">
        <f>IF(UserData!$D$2 &lt;&gt; -1, 1 -MIN(1, ABS(C1076 - (UserData!$D$2+UserData!$D$3) / 2) / ABS(UserData!$D$2- (UserData!$D$2+UserData!$D$3) / 2 )), 1)</f>
        <v>0.28924076417896716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OR(AH1076&lt;=UserData!$D$13, UserData!$D$13=-1)</f>
        <v>1</v>
      </c>
      <c r="AS1076" t="b">
        <f>AND(AQ1076=TRUE,OR(I1076=UserData!$D$15, UserData!$D$15=-1, UserData!$D$15=1))</f>
        <v>1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1</v>
      </c>
      <c r="AY1076" t="b">
        <f>AND(OR(P1076&gt;=UserData!$D$21, UserData!$D$21=-1), OR(P1076&lt;UserData!$D$22, UserData!$D$22=-1))</f>
        <v>1</v>
      </c>
      <c r="AZ1076" t="b">
        <f>OR(Q1076&lt;&gt;UserData!$D$24,UserData!$D$24=-1,UserData!$D$24=0)</f>
        <v>1</v>
      </c>
      <c r="BA1076" s="12" t="b">
        <f>OR(R1076=UserData!$D$23,UserData!$D$23=-1)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IF(AK1076&gt;0, AJ1076 * UserData!$D$35/2 + AK1076 * UserData!$D$35/2 + COUNTIF(AL1076:AO1076,TRUE)/4 * UserData!$D$36 + COUNTIF(AP1076:AS1076,TRUE)/4 * UserData!$D$37 + COUNTIF(AT1076:AW1076,TRUE)/4 * UserData!$D$38 + COUNTIF(AX1076:BA1076,TRUE)/4 * UserData!$D$39 + COUNTIF(BB1076:BL1076,TRUE) * UserData!$D$40, 0)</f>
        <v>26.973101910447419</v>
      </c>
    </row>
    <row r="1077" spans="1:66" x14ac:dyDescent="0.25">
      <c r="A1077">
        <v>122</v>
      </c>
      <c r="B1077" s="3">
        <v>2</v>
      </c>
      <c r="C1077" s="28">
        <v>85680.425585979523</v>
      </c>
      <c r="D1077">
        <v>46</v>
      </c>
      <c r="E1077">
        <v>32</v>
      </c>
      <c r="F1077">
        <v>6</v>
      </c>
      <c r="G1077">
        <v>13.66666</v>
      </c>
      <c r="H1077">
        <v>15</v>
      </c>
      <c r="I1077">
        <v>1</v>
      </c>
      <c r="J1077">
        <v>1</v>
      </c>
      <c r="K1077">
        <v>1</v>
      </c>
      <c r="L1077">
        <v>1</v>
      </c>
      <c r="M1077">
        <v>0</v>
      </c>
      <c r="N1077">
        <v>0</v>
      </c>
      <c r="O1077">
        <v>9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8</v>
      </c>
      <c r="AF1077">
        <v>8</v>
      </c>
      <c r="AG1077">
        <v>27</v>
      </c>
      <c r="AH1077">
        <v>6.3</v>
      </c>
      <c r="AJ1077" t="b">
        <f>OR(AND(B1077=1,UserData!$D$4=1), AND(B1077=2,UserData!$D$5=1), AND(B1077=3,UserData!$D$6=1), UserData!$D$4=-1)</f>
        <v>1</v>
      </c>
      <c r="AK1077">
        <f>IF(UserData!$D$2 &lt;&gt; -1, 1 -MIN(1, ABS(C1077 - (UserData!$D$2+UserData!$D$3) / 2) / ABS(UserData!$D$2- (UserData!$D$2+UserData!$D$3) / 2 )), 1)</f>
        <v>0.28924076417896716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OR(AH1077&lt;=UserData!$D$13, UserData!$D$13=-1)</f>
        <v>1</v>
      </c>
      <c r="AS1077" t="b">
        <f>AND(AQ1077=TRUE,OR(I1077=UserData!$D$15, UserData!$D$15=-1, UserData!$D$15=1))</f>
        <v>1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1</v>
      </c>
      <c r="AY1077" t="b">
        <f>AND(OR(P1077&gt;=UserData!$D$21, UserData!$D$21=-1), OR(P1077&lt;UserData!$D$22, UserData!$D$22=-1))</f>
        <v>1</v>
      </c>
      <c r="AZ1077" t="b">
        <f>OR(Q1077&lt;&gt;UserData!$D$24,UserData!$D$24=-1,UserData!$D$24=0)</f>
        <v>1</v>
      </c>
      <c r="BA1077" s="12" t="b">
        <f>OR(R1077=UserData!$D$23,UserData!$D$23=-1)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IF(AK1077&gt;0, AJ1077 * UserData!$D$35/2 + AK1077 * UserData!$D$35/2 + COUNTIF(AL1077:AO1077,TRUE)/4 * UserData!$D$36 + COUNTIF(AP1077:AS1077,TRUE)/4 * UserData!$D$37 + COUNTIF(AT1077:AW1077,TRUE)/4 * UserData!$D$38 + COUNTIF(AX1077:BA1077,TRUE)/4 * UserData!$D$39 + COUNTIF(BB1077:BL1077,TRUE) * UserData!$D$40, 0)</f>
        <v>26.973101910447419</v>
      </c>
    </row>
    <row r="1078" spans="1:66" x14ac:dyDescent="0.25">
      <c r="A1078">
        <v>123</v>
      </c>
      <c r="B1078" s="3">
        <v>2</v>
      </c>
      <c r="C1078" s="28">
        <v>85680.425585979523</v>
      </c>
      <c r="D1078">
        <v>46</v>
      </c>
      <c r="E1078">
        <v>32</v>
      </c>
      <c r="F1078">
        <v>6</v>
      </c>
      <c r="G1078">
        <v>13.66666</v>
      </c>
      <c r="H1078">
        <v>15</v>
      </c>
      <c r="I1078">
        <v>1</v>
      </c>
      <c r="J1078">
        <v>1</v>
      </c>
      <c r="K1078">
        <v>1</v>
      </c>
      <c r="L1078">
        <v>1</v>
      </c>
      <c r="M1078">
        <v>0</v>
      </c>
      <c r="N1078">
        <v>0</v>
      </c>
      <c r="O1078">
        <v>9</v>
      </c>
      <c r="P1078">
        <v>1</v>
      </c>
      <c r="Q1078">
        <v>1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8</v>
      </c>
      <c r="AF1078">
        <v>8</v>
      </c>
      <c r="AG1078">
        <v>27</v>
      </c>
      <c r="AH1078">
        <v>6.3</v>
      </c>
      <c r="AJ1078" t="b">
        <f>OR(AND(B1078=1,UserData!$D$4=1), AND(B1078=2,UserData!$D$5=1), AND(B1078=3,UserData!$D$6=1), UserData!$D$4=-1)</f>
        <v>1</v>
      </c>
      <c r="AK1078">
        <f>IF(UserData!$D$2 &lt;&gt; -1, 1 -MIN(1, ABS(C1078 - (UserData!$D$2+UserData!$D$3) / 2) / ABS(UserData!$D$2- (UserData!$D$2+UserData!$D$3) / 2 )), 1)</f>
        <v>0.28924076417896716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OR(AH1078&lt;=UserData!$D$13, UserData!$D$13=-1)</f>
        <v>1</v>
      </c>
      <c r="AS1078" t="b">
        <f>AND(AQ1078=TRUE,OR(I1078=UserData!$D$15, UserData!$D$15=-1, UserData!$D$15=1))</f>
        <v>1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1</v>
      </c>
      <c r="AY1078" t="b">
        <f>AND(OR(P1078&gt;=UserData!$D$21, UserData!$D$21=-1), OR(P1078&lt;UserData!$D$22, UserData!$D$22=-1))</f>
        <v>1</v>
      </c>
      <c r="AZ1078" t="b">
        <f>OR(Q1078&lt;&gt;UserData!$D$24,UserData!$D$24=-1,UserData!$D$24=0)</f>
        <v>1</v>
      </c>
      <c r="BA1078" s="12" t="b">
        <f>OR(R1078=UserData!$D$23,UserData!$D$23=-1)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IF(AK1078&gt;0, AJ1078 * UserData!$D$35/2 + AK1078 * UserData!$D$35/2 + COUNTIF(AL1078:AO1078,TRUE)/4 * UserData!$D$36 + COUNTIF(AP1078:AS1078,TRUE)/4 * UserData!$D$37 + COUNTIF(AT1078:AW1078,TRUE)/4 * UserData!$D$38 + COUNTIF(AX1078:BA1078,TRUE)/4 * UserData!$D$39 + COUNTIF(BB1078:BL1078,TRUE) * UserData!$D$40, 0)</f>
        <v>26.973101910447419</v>
      </c>
    </row>
    <row r="1079" spans="1:66" x14ac:dyDescent="0.25">
      <c r="A1079">
        <v>128</v>
      </c>
      <c r="B1079" s="3">
        <v>2</v>
      </c>
      <c r="C1079" s="28">
        <v>85680.425585979523</v>
      </c>
      <c r="D1079">
        <v>46</v>
      </c>
      <c r="E1079">
        <v>32</v>
      </c>
      <c r="F1079">
        <v>6</v>
      </c>
      <c r="G1079">
        <v>13.66666</v>
      </c>
      <c r="H1079">
        <v>15</v>
      </c>
      <c r="I1079">
        <v>1</v>
      </c>
      <c r="J1079">
        <v>1</v>
      </c>
      <c r="K1079">
        <v>1</v>
      </c>
      <c r="L1079">
        <v>1</v>
      </c>
      <c r="M1079">
        <v>0</v>
      </c>
      <c r="N1079">
        <v>0</v>
      </c>
      <c r="O1079">
        <v>9</v>
      </c>
      <c r="P1079">
        <v>1</v>
      </c>
      <c r="Q1079">
        <v>1</v>
      </c>
      <c r="R1079">
        <v>0</v>
      </c>
      <c r="S1079">
        <v>0</v>
      </c>
      <c r="T1079">
        <v>1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</v>
      </c>
      <c r="AD1079">
        <v>1</v>
      </c>
      <c r="AE1079">
        <v>8</v>
      </c>
      <c r="AF1079">
        <v>8</v>
      </c>
      <c r="AG1079">
        <v>27</v>
      </c>
      <c r="AH1079">
        <v>6.3</v>
      </c>
      <c r="AJ1079" t="b">
        <f>OR(AND(B1079=1,UserData!$D$4=1), AND(B1079=2,UserData!$D$5=1), AND(B1079=3,UserData!$D$6=1), UserData!$D$4=-1)</f>
        <v>1</v>
      </c>
      <c r="AK1079">
        <f>IF(UserData!$D$2 &lt;&gt; -1, 1 -MIN(1, ABS(C1079 - (UserData!$D$2+UserData!$D$3) / 2) / ABS(UserData!$D$2- (UserData!$D$2+UserData!$D$3) / 2 )), 1)</f>
        <v>0.28924076417896716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OR(AH1079&lt;=UserData!$D$13, UserData!$D$13=-1)</f>
        <v>1</v>
      </c>
      <c r="AS1079" t="b">
        <f>AND(AQ1079=TRUE,OR(I1079=UserData!$D$15, UserData!$D$15=-1, UserData!$D$15=1))</f>
        <v>1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1</v>
      </c>
      <c r="AY1079" t="b">
        <f>AND(OR(P1079&gt;=UserData!$D$21, UserData!$D$21=-1), OR(P1079&lt;UserData!$D$22, UserData!$D$22=-1))</f>
        <v>1</v>
      </c>
      <c r="AZ1079" t="b">
        <f>OR(Q1079&lt;&gt;UserData!$D$24,UserData!$D$24=-1,UserData!$D$24=0)</f>
        <v>1</v>
      </c>
      <c r="BA1079" s="12" t="b">
        <f>OR(R1079=UserData!$D$23,UserData!$D$23=-1)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IF(AK1079&gt;0, AJ1079 * UserData!$D$35/2 + AK1079 * UserData!$D$35/2 + COUNTIF(AL1079:AO1079,TRUE)/4 * UserData!$D$36 + COUNTIF(AP1079:AS1079,TRUE)/4 * UserData!$D$37 + COUNTIF(AT1079:AW1079,TRUE)/4 * UserData!$D$38 + COUNTIF(AX1079:BA1079,TRUE)/4 * UserData!$D$39 + COUNTIF(BB1079:BL1079,TRUE) * UserData!$D$40, 0)</f>
        <v>26.973101910447419</v>
      </c>
    </row>
    <row r="1080" spans="1:66" x14ac:dyDescent="0.25">
      <c r="A1080">
        <v>132</v>
      </c>
      <c r="B1080" s="3">
        <v>2</v>
      </c>
      <c r="C1080" s="28">
        <v>85680.425585979523</v>
      </c>
      <c r="D1080">
        <v>46</v>
      </c>
      <c r="E1080">
        <v>32</v>
      </c>
      <c r="F1080">
        <v>6</v>
      </c>
      <c r="G1080">
        <v>13.66666</v>
      </c>
      <c r="H1080">
        <v>15</v>
      </c>
      <c r="I1080">
        <v>1</v>
      </c>
      <c r="J1080">
        <v>1</v>
      </c>
      <c r="K1080">
        <v>1</v>
      </c>
      <c r="L1080">
        <v>1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1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</v>
      </c>
      <c r="AD1080">
        <v>1</v>
      </c>
      <c r="AE1080">
        <v>8</v>
      </c>
      <c r="AF1080">
        <v>8</v>
      </c>
      <c r="AG1080">
        <v>27</v>
      </c>
      <c r="AH1080">
        <v>6.3</v>
      </c>
      <c r="AJ1080" t="b">
        <f>OR(AND(B1080=1,UserData!$D$4=1), AND(B1080=2,UserData!$D$5=1), AND(B1080=3,UserData!$D$6=1), UserData!$D$4=-1)</f>
        <v>1</v>
      </c>
      <c r="AK1080">
        <f>IF(UserData!$D$2 &lt;&gt; -1, 1 -MIN(1, ABS(C1080 - (UserData!$D$2+UserData!$D$3) / 2) / ABS(UserData!$D$2- (UserData!$D$2+UserData!$D$3) / 2 )), 1)</f>
        <v>0.28924076417896716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OR(AH1080&lt;=UserData!$D$13, UserData!$D$13=-1)</f>
        <v>1</v>
      </c>
      <c r="AS1080" t="b">
        <f>AND(AQ1080=TRUE,OR(I1080=UserData!$D$15, UserData!$D$15=-1, UserData!$D$15=1))</f>
        <v>1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1</v>
      </c>
      <c r="AY1080" t="b">
        <f>AND(OR(P1080&gt;=UserData!$D$21, UserData!$D$21=-1), OR(P1080&lt;UserData!$D$22, UserData!$D$22=-1))</f>
        <v>1</v>
      </c>
      <c r="AZ1080" t="b">
        <f>OR(Q1080&lt;&gt;UserData!$D$24,UserData!$D$24=-1,UserData!$D$24=0)</f>
        <v>1</v>
      </c>
      <c r="BA1080" s="12" t="b">
        <f>OR(R1080=UserData!$D$23,UserData!$D$23=-1)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IF(AK1080&gt;0, AJ1080 * UserData!$D$35/2 + AK1080 * UserData!$D$35/2 + COUNTIF(AL1080:AO1080,TRUE)/4 * UserData!$D$36 + COUNTIF(AP1080:AS1080,TRUE)/4 * UserData!$D$37 + COUNTIF(AT1080:AW1080,TRUE)/4 * UserData!$D$38 + COUNTIF(AX1080:BA1080,TRUE)/4 * UserData!$D$39 + COUNTIF(BB1080:BL1080,TRUE) * UserData!$D$40, 0)</f>
        <v>26.973101910447419</v>
      </c>
    </row>
    <row r="1081" spans="1:66" x14ac:dyDescent="0.25">
      <c r="A1081">
        <v>255</v>
      </c>
      <c r="B1081" s="3">
        <v>1</v>
      </c>
      <c r="C1081" s="28">
        <v>86168.757571221373</v>
      </c>
      <c r="D1081">
        <v>38</v>
      </c>
      <c r="E1081">
        <v>25</v>
      </c>
      <c r="F1081">
        <v>7</v>
      </c>
      <c r="G1081">
        <v>10.61805</v>
      </c>
      <c r="H1081">
        <v>7</v>
      </c>
      <c r="I1081">
        <v>1</v>
      </c>
      <c r="J1081">
        <v>1</v>
      </c>
      <c r="K1081">
        <v>1</v>
      </c>
      <c r="L1081">
        <v>1</v>
      </c>
      <c r="M1081">
        <v>1</v>
      </c>
      <c r="N1081">
        <v>0</v>
      </c>
      <c r="O1081">
        <v>9</v>
      </c>
      <c r="P1081">
        <v>5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1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5</v>
      </c>
      <c r="AD1081">
        <v>1</v>
      </c>
      <c r="AE1081">
        <v>6</v>
      </c>
      <c r="AF1081">
        <v>16</v>
      </c>
      <c r="AG1081">
        <v>37</v>
      </c>
      <c r="AH1081">
        <v>10</v>
      </c>
      <c r="AJ1081" t="b">
        <f>OR(AND(B1081=1,UserData!$D$4=1), AND(B1081=2,UserData!$D$5=1), AND(B1081=3,UserData!$D$6=1), UserData!$D$4=-1)</f>
        <v>1</v>
      </c>
      <c r="AK1081">
        <f>IF(UserData!$D$2 &lt;&gt; -1, 1 -MIN(1, ABS(C1081 - (UserData!$D$2+UserData!$D$3) / 2) / ABS(UserData!$D$2- (UserData!$D$2+UserData!$D$3) / 2 )), 1)</f>
        <v>0.29177752735671003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1</v>
      </c>
      <c r="AS1081" t="b">
        <f>AND(AQ1081=TRUE,OR(I1081=UserData!$D$15, UserData!$D$15=-1, UserData!$D$15=1))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1</v>
      </c>
      <c r="AY1081" t="b">
        <f>AND(OR(P1081&gt;=UserData!$D$21, UserData!$D$21=-1), OR(P1081&lt;UserData!$D$22, UserData!$D$22=-1))</f>
        <v>1</v>
      </c>
      <c r="AZ1081" t="b">
        <f>OR(Q1081&lt;&gt;UserData!$D$24,UserData!$D$24=-1,UserData!$D$24=0)</f>
        <v>1</v>
      </c>
      <c r="BA1081" s="12" t="b">
        <f>OR(R1081=UserData!$D$23,UserData!$D$23=-1)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IF(AK1081&gt;0, AJ1081 * UserData!$D$35/2 + AK1081 * UserData!$D$35/2 + COUNTIF(AL1081:AO1081,TRUE)/4 * UserData!$D$36 + COUNTIF(AP1081:AS1081,TRUE)/4 * UserData!$D$37 + COUNTIF(AT1081:AW1081,TRUE)/4 * UserData!$D$38 + COUNTIF(AX1081:BA1081,TRUE)/4 * UserData!$D$39 + COUNTIF(BB1081:BL1081,TRUE) * UserData!$D$40, 0)</f>
        <v>26.979443818391776</v>
      </c>
    </row>
    <row r="1082" spans="1:66" x14ac:dyDescent="0.25">
      <c r="A1082">
        <v>213</v>
      </c>
      <c r="B1082" s="3">
        <v>1</v>
      </c>
      <c r="C1082" s="28">
        <v>86797.57620281</v>
      </c>
      <c r="D1082">
        <v>37</v>
      </c>
      <c r="E1082">
        <v>22</v>
      </c>
      <c r="F1082">
        <v>7</v>
      </c>
      <c r="G1082">
        <v>6.5586180000000001</v>
      </c>
      <c r="H1082">
        <v>5</v>
      </c>
      <c r="I1082">
        <v>1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9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8</v>
      </c>
      <c r="AF1082">
        <v>14</v>
      </c>
      <c r="AG1082">
        <v>28</v>
      </c>
      <c r="AH1082">
        <v>7.2</v>
      </c>
      <c r="AJ1082" t="b">
        <f>OR(AND(B1082=1,UserData!$D$4=1), AND(B1082=2,UserData!$D$5=1), AND(B1082=3,UserData!$D$6=1), UserData!$D$4=-1)</f>
        <v>1</v>
      </c>
      <c r="AK1082">
        <f>IF(UserData!$D$2 &lt;&gt; -1, 1 -MIN(1, ABS(C1082 - (UserData!$D$2+UserData!$D$3) / 2) / ABS(UserData!$D$2- (UserData!$D$2+UserData!$D$3) / 2 )), 1)</f>
        <v>0.29504408371242885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OR(AH1082&lt;=UserData!$D$13, UserData!$D$13=-1)</f>
        <v>1</v>
      </c>
      <c r="AS1082" t="b">
        <f>AND(AQ1082=TRUE,OR(I1082=UserData!$D$15, UserData!$D$15=-1, UserData!$D$15=1))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1</v>
      </c>
      <c r="AW1082" t="b">
        <f>OR(N1082=UserData!$D$16, UserData!$D$16=-1)</f>
        <v>1</v>
      </c>
      <c r="AX1082" t="b">
        <f>OR(O1082&gt;=UserData!$D$20, UserData!$D$20=-1)</f>
        <v>1</v>
      </c>
      <c r="AY1082" t="b">
        <f>AND(OR(P1082&gt;=UserData!$D$21, UserData!$D$21=-1), OR(P1082&lt;UserData!$D$22, UserData!$D$22=-1))</f>
        <v>1</v>
      </c>
      <c r="AZ1082" t="b">
        <f>OR(Q1082&lt;&gt;UserData!$D$24,UserData!$D$24=-1,UserData!$D$24=0)</f>
        <v>1</v>
      </c>
      <c r="BA1082" s="12" t="b">
        <f>OR(R1082=UserData!$D$23,UserData!$D$23=-1)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IF(AK1082&gt;0, AJ1082 * UserData!$D$35/2 + AK1082 * UserData!$D$35/2 + COUNTIF(AL1082:AO1082,TRUE)/4 * UserData!$D$36 + COUNTIF(AP1082:AS1082,TRUE)/4 * UserData!$D$37 + COUNTIF(AT1082:AW1082,TRUE)/4 * UserData!$D$38 + COUNTIF(AX1082:BA1082,TRUE)/4 * UserData!$D$39 + COUNTIF(BB1082:BL1082,TRUE) * UserData!$D$40, 0)</f>
        <v>28.237610209281073</v>
      </c>
    </row>
    <row r="1083" spans="1:66" x14ac:dyDescent="0.25">
      <c r="A1083">
        <v>651</v>
      </c>
      <c r="B1083" s="3">
        <v>2</v>
      </c>
      <c r="C1083" s="28">
        <v>86797.613940985058</v>
      </c>
      <c r="D1083">
        <v>45</v>
      </c>
      <c r="E1083">
        <v>29</v>
      </c>
      <c r="F1083">
        <v>6</v>
      </c>
      <c r="G1083">
        <v>1.860622</v>
      </c>
      <c r="H1083">
        <v>20</v>
      </c>
      <c r="I1083">
        <v>1</v>
      </c>
      <c r="J1083">
        <v>0</v>
      </c>
      <c r="K1083">
        <v>1</v>
      </c>
      <c r="L1083">
        <v>0</v>
      </c>
      <c r="M1083">
        <v>1</v>
      </c>
      <c r="N1083">
        <v>0</v>
      </c>
      <c r="O1083">
        <v>9</v>
      </c>
      <c r="P1083">
        <v>8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10</v>
      </c>
      <c r="AF1083">
        <v>45</v>
      </c>
      <c r="AG1083">
        <v>26</v>
      </c>
      <c r="AH1083">
        <v>11</v>
      </c>
      <c r="AJ1083" t="b">
        <f>OR(AND(B1083=1,UserData!$D$4=1), AND(B1083=2,UserData!$D$5=1), AND(B1083=3,UserData!$D$6=1), UserData!$D$4=-1)</f>
        <v>1</v>
      </c>
      <c r="AK1083">
        <f>IF(UserData!$D$2 &lt;&gt; -1, 1 -MIN(1, ABS(C1083 - (UserData!$D$2+UserData!$D$3) / 2) / ABS(UserData!$D$2- (UserData!$D$2+UserData!$D$3) / 2 )), 1)</f>
        <v>0.29504427975285996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b">
        <f>OR(AH1083&lt;=UserData!$D$13, UserData!$D$13=-1)</f>
        <v>0</v>
      </c>
      <c r="AS1083" t="b">
        <f>AND(AQ1083=TRUE,OR(I1083=UserData!$D$15, UserData!$D$15=-1, UserData!$D$15=1))</f>
        <v>1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1</v>
      </c>
      <c r="AW1083" t="b">
        <f>OR(N1083=UserData!$D$16, UserData!$D$16=-1)</f>
        <v>1</v>
      </c>
      <c r="AX1083" t="b">
        <f>OR(O1083&gt;=UserData!$D$20, UserData!$D$20=-1)</f>
        <v>1</v>
      </c>
      <c r="AY1083" t="b">
        <f>AND(OR(P1083&gt;=UserData!$D$21, UserData!$D$21=-1), OR(P1083&lt;UserData!$D$22, UserData!$D$22=-1))</f>
        <v>1</v>
      </c>
      <c r="AZ1083" t="b">
        <f>OR(Q1083&lt;&gt;UserData!$D$24,UserData!$D$24=-1,UserData!$D$24=0)</f>
        <v>1</v>
      </c>
      <c r="BA1083" s="12" t="b">
        <f>OR(R1083=UserData!$D$23,UserData!$D$23=-1)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IF(AK1083&gt;0, AJ1083 * UserData!$D$35/2 + AK1083 * UserData!$D$35/2 + COUNTIF(AL1083:AO1083,TRUE)/4 * UserData!$D$36 + COUNTIF(AP1083:AS1083,TRUE)/4 * UserData!$D$37 + COUNTIF(AT1083:AW1083,TRUE)/4 * UserData!$D$38 + COUNTIF(AX1083:BA1083,TRUE)/4 * UserData!$D$39 + COUNTIF(BB1083:BL1083,TRUE) * UserData!$D$40, 0)</f>
        <v>26.987610699382149</v>
      </c>
    </row>
    <row r="1084" spans="1:66" x14ac:dyDescent="0.25">
      <c r="A1084">
        <v>400</v>
      </c>
      <c r="B1084" s="3">
        <v>2</v>
      </c>
      <c r="C1084" s="28">
        <v>87803.952696455512</v>
      </c>
      <c r="D1084">
        <v>44</v>
      </c>
      <c r="E1084">
        <v>32</v>
      </c>
      <c r="F1084">
        <v>6</v>
      </c>
      <c r="G1084">
        <v>6.2212199999999998</v>
      </c>
      <c r="H1084">
        <v>9</v>
      </c>
      <c r="I1084">
        <v>1</v>
      </c>
      <c r="J1084">
        <v>1</v>
      </c>
      <c r="K1084">
        <v>1</v>
      </c>
      <c r="L1084">
        <v>0</v>
      </c>
      <c r="M1084">
        <v>0</v>
      </c>
      <c r="N1084">
        <v>0</v>
      </c>
      <c r="O1084">
        <v>5</v>
      </c>
      <c r="P1084">
        <v>1</v>
      </c>
      <c r="Q1084">
        <v>1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0</v>
      </c>
      <c r="AE1084">
        <v>6</v>
      </c>
      <c r="AF1084">
        <v>23</v>
      </c>
      <c r="AG1084">
        <v>23</v>
      </c>
      <c r="AH1084">
        <v>8.8000000000000007</v>
      </c>
      <c r="AJ1084" t="b">
        <f>OR(AND(B1084=1,UserData!$D$4=1), AND(B1084=2,UserData!$D$5=1), AND(B1084=3,UserData!$D$6=1), UserData!$D$4=-1)</f>
        <v>1</v>
      </c>
      <c r="AK1084">
        <f>IF(UserData!$D$2 &lt;&gt; -1, 1 -MIN(1, ABS(C1084 - (UserData!$D$2+UserData!$D$3) / 2) / ABS(UserData!$D$2- (UserData!$D$2+UserData!$D$3) / 2 )), 1)</f>
        <v>0.30027195923395877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b">
        <f>OR(AH1084&lt;=UserData!$D$13, UserData!$D$13=-1)</f>
        <v>1</v>
      </c>
      <c r="AS1084" t="b">
        <f>AND(AQ1084=TRUE,OR(I1084=UserData!$D$15, UserData!$D$15=-1, UserData!$D$15=1))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1</v>
      </c>
      <c r="AW1084" t="b">
        <f>OR(N1084=UserData!$D$16, UserData!$D$16=-1)</f>
        <v>1</v>
      </c>
      <c r="AX1084" t="b">
        <f>OR(O1084&gt;=UserData!$D$20, UserData!$D$20=-1)</f>
        <v>1</v>
      </c>
      <c r="AY1084" t="b">
        <f>AND(OR(P1084&gt;=UserData!$D$21, UserData!$D$21=-1), OR(P1084&lt;UserData!$D$22, UserData!$D$22=-1))</f>
        <v>1</v>
      </c>
      <c r="AZ1084" t="b">
        <f>OR(Q1084&lt;&gt;UserData!$D$24,UserData!$D$24=-1,UserData!$D$24=0)</f>
        <v>1</v>
      </c>
      <c r="BA1084" s="12" t="b">
        <f>OR(R1084=UserData!$D$23,UserData!$D$23=-1)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IF(AK1084&gt;0, AJ1084 * UserData!$D$35/2 + AK1084 * UserData!$D$35/2 + COUNTIF(AL1084:AO1084,TRUE)/4 * UserData!$D$36 + COUNTIF(AP1084:AS1084,TRUE)/4 * UserData!$D$37 + COUNTIF(AT1084:AW1084,TRUE)/4 * UserData!$D$38 + COUNTIF(AX1084:BA1084,TRUE)/4 * UserData!$D$39 + COUNTIF(BB1084:BL1084,TRUE) * UserData!$D$40, 0)</f>
        <v>28.250679898084897</v>
      </c>
    </row>
    <row r="1085" spans="1:66" x14ac:dyDescent="0.25">
      <c r="A1085">
        <v>854</v>
      </c>
      <c r="B1085" s="3">
        <v>1</v>
      </c>
      <c r="C1085" s="28">
        <v>89313.542595707171</v>
      </c>
      <c r="D1085">
        <v>39</v>
      </c>
      <c r="E1085">
        <v>25</v>
      </c>
      <c r="F1085">
        <v>6</v>
      </c>
      <c r="G1085">
        <v>5.9693839999999998</v>
      </c>
      <c r="H1085">
        <v>15</v>
      </c>
      <c r="I1085">
        <v>1</v>
      </c>
      <c r="J1085">
        <v>1</v>
      </c>
      <c r="K1085">
        <v>1</v>
      </c>
      <c r="L1085">
        <v>1</v>
      </c>
      <c r="M1085">
        <v>1</v>
      </c>
      <c r="N1085">
        <v>0</v>
      </c>
      <c r="O1085">
        <v>9</v>
      </c>
      <c r="P1085">
        <v>3</v>
      </c>
      <c r="Q1085">
        <v>0</v>
      </c>
      <c r="R1085">
        <v>0</v>
      </c>
      <c r="S1085">
        <v>0</v>
      </c>
      <c r="T1085">
        <v>0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3</v>
      </c>
      <c r="AD1085">
        <v>1</v>
      </c>
      <c r="AE1085">
        <v>8</v>
      </c>
      <c r="AF1085">
        <v>59</v>
      </c>
      <c r="AG1085">
        <v>22</v>
      </c>
      <c r="AH1085">
        <v>3.9</v>
      </c>
      <c r="AJ1085" t="b">
        <f>OR(AND(B1085=1,UserData!$D$4=1), AND(B1085=2,UserData!$D$5=1), AND(B1085=3,UserData!$D$6=1), UserData!$D$4=-1)</f>
        <v>1</v>
      </c>
      <c r="AK1085">
        <f>IF(UserData!$D$2 &lt;&gt; -1, 1 -MIN(1, ABS(C1085 - (UserData!$D$2+UserData!$D$3) / 2) / ABS(UserData!$D$2- (UserData!$D$2+UserData!$D$3) / 2 )), 1)</f>
        <v>0.30811390320987408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1</v>
      </c>
      <c r="AQ1085" t="b">
        <f>OR(H1085&lt;=UserData!$D$14, UserData!$D$14=-1)</f>
        <v>1</v>
      </c>
      <c r="AR1085" t="b">
        <f>OR(AH1085&lt;=UserData!$D$13, UserData!$D$13=-1)</f>
        <v>1</v>
      </c>
      <c r="AS1085" t="b">
        <f>AND(AQ1085=TRUE,OR(I1085=UserData!$D$15, UserData!$D$15=-1, UserData!$D$15=1))</f>
        <v>1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1</v>
      </c>
      <c r="AY1085" t="b">
        <f>AND(OR(P1085&gt;=UserData!$D$21, UserData!$D$21=-1), OR(P1085&lt;UserData!$D$22, UserData!$D$22=-1))</f>
        <v>1</v>
      </c>
      <c r="AZ1085" t="b">
        <f>OR(Q1085&lt;&gt;UserData!$D$24,UserData!$D$24=-1,UserData!$D$24=0)</f>
        <v>1</v>
      </c>
      <c r="BA1085" s="12" t="b">
        <f>OR(R1085=UserData!$D$23,UserData!$D$23=-1)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IF(AK1085&gt;0, AJ1085 * UserData!$D$35/2 + AK1085 * UserData!$D$35/2 + COUNTIF(AL1085:AO1085,TRUE)/4 * UserData!$D$36 + COUNTIF(AP1085:AS1085,TRUE)/4 * UserData!$D$37 + COUNTIF(AT1085:AW1085,TRUE)/4 * UserData!$D$38 + COUNTIF(AX1085:BA1085,TRUE)/4 * UserData!$D$39 + COUNTIF(BB1085:BL1085,TRUE) * UserData!$D$40, 0)</f>
        <v>28.270284758024687</v>
      </c>
    </row>
    <row r="1086" spans="1:66" x14ac:dyDescent="0.25">
      <c r="A1086">
        <v>748</v>
      </c>
      <c r="B1086" s="3">
        <v>2</v>
      </c>
      <c r="C1086" s="28">
        <v>89790.590866606886</v>
      </c>
      <c r="D1086">
        <v>46</v>
      </c>
      <c r="E1086">
        <v>31</v>
      </c>
      <c r="F1086">
        <v>6</v>
      </c>
      <c r="G1086">
        <v>9.971622</v>
      </c>
      <c r="H1086">
        <v>18</v>
      </c>
      <c r="I1086">
        <v>1</v>
      </c>
      <c r="J1086">
        <v>0</v>
      </c>
      <c r="K1086">
        <v>1</v>
      </c>
      <c r="L1086">
        <v>0</v>
      </c>
      <c r="M1086">
        <v>1</v>
      </c>
      <c r="N1086">
        <v>0</v>
      </c>
      <c r="O1086">
        <v>9</v>
      </c>
      <c r="P1086">
        <v>7</v>
      </c>
      <c r="Q1086">
        <v>0</v>
      </c>
      <c r="R1086">
        <v>0</v>
      </c>
      <c r="S1086">
        <v>1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1</v>
      </c>
      <c r="AD1086">
        <v>1</v>
      </c>
      <c r="AE1086">
        <v>9</v>
      </c>
      <c r="AF1086">
        <v>54</v>
      </c>
      <c r="AG1086">
        <v>23</v>
      </c>
      <c r="AH1086">
        <v>4.4000000000000004</v>
      </c>
      <c r="AJ1086" t="b">
        <f>OR(AND(B1086=1,UserData!$D$4=1), AND(B1086=2,UserData!$D$5=1), AND(B1086=3,UserData!$D$6=1), UserData!$D$4=-1)</f>
        <v>1</v>
      </c>
      <c r="AK1086">
        <f>IF(UserData!$D$2 &lt;&gt; -1, 1 -MIN(1, ABS(C1086 - (UserData!$D$2+UserData!$D$3) / 2) / ABS(UserData!$D$2- (UserData!$D$2+UserData!$D$3) / 2 )), 1)</f>
        <v>0.31059205029873393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OR(AH1086&lt;=UserData!$D$13, UserData!$D$13=-1)</f>
        <v>1</v>
      </c>
      <c r="AS1086" t="b">
        <f>AND(AQ1086=TRUE,OR(I1086=UserData!$D$15, UserData!$D$15=-1, UserData!$D$15=1))</f>
        <v>1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1</v>
      </c>
      <c r="AW1086" t="b">
        <f>OR(N1086=UserData!$D$16, UserData!$D$16=-1)</f>
        <v>1</v>
      </c>
      <c r="AX1086" t="b">
        <f>OR(O1086&gt;=UserData!$D$20, UserData!$D$20=-1)</f>
        <v>1</v>
      </c>
      <c r="AY1086" t="b">
        <f>AND(OR(P1086&gt;=UserData!$D$21, UserData!$D$21=-1), OR(P1086&lt;UserData!$D$22, UserData!$D$22=-1))</f>
        <v>1</v>
      </c>
      <c r="AZ1086" t="b">
        <f>OR(Q1086&lt;&gt;UserData!$D$24,UserData!$D$24=-1,UserData!$D$24=0)</f>
        <v>1</v>
      </c>
      <c r="BA1086" s="12" t="b">
        <f>OR(R1086=UserData!$D$23,UserData!$D$23=-1)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IF(AK1086&gt;0, AJ1086 * UserData!$D$35/2 + AK1086 * UserData!$D$35/2 + COUNTIF(AL1086:AO1086,TRUE)/4 * UserData!$D$36 + COUNTIF(AP1086:AS1086,TRUE)/4 * UserData!$D$37 + COUNTIF(AT1086:AW1086,TRUE)/4 * UserData!$D$38 + COUNTIF(AX1086:BA1086,TRUE)/4 * UserData!$D$39 + COUNTIF(BB1086:BL1086,TRUE) * UserData!$D$40, 0)</f>
        <v>28.276480125746836</v>
      </c>
    </row>
    <row r="1087" spans="1:66" x14ac:dyDescent="0.25">
      <c r="A1087">
        <v>857</v>
      </c>
      <c r="B1087" s="3">
        <v>1</v>
      </c>
      <c r="C1087" s="28">
        <v>90571.771090293609</v>
      </c>
      <c r="D1087">
        <v>38</v>
      </c>
      <c r="E1087">
        <v>22</v>
      </c>
      <c r="F1087">
        <v>6</v>
      </c>
      <c r="G1087">
        <v>3.4628839999999999</v>
      </c>
      <c r="H1087">
        <v>14</v>
      </c>
      <c r="I1087">
        <v>1</v>
      </c>
      <c r="J1087">
        <v>1</v>
      </c>
      <c r="K1087">
        <v>0</v>
      </c>
      <c r="L1087">
        <v>1</v>
      </c>
      <c r="M1087">
        <v>1</v>
      </c>
      <c r="N1087">
        <v>0</v>
      </c>
      <c r="O1087">
        <v>9</v>
      </c>
      <c r="P1087">
        <v>7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1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5</v>
      </c>
      <c r="AD1087">
        <v>1</v>
      </c>
      <c r="AE1087">
        <v>10</v>
      </c>
      <c r="AF1087">
        <v>60</v>
      </c>
      <c r="AG1087">
        <v>22</v>
      </c>
      <c r="AH1087">
        <v>4.5999999999999996</v>
      </c>
      <c r="AJ1087" t="b">
        <f>OR(AND(B1087=1,UserData!$D$4=1), AND(B1087=2,UserData!$D$5=1), AND(B1087=3,UserData!$D$6=1), UserData!$D$4=-1)</f>
        <v>1</v>
      </c>
      <c r="AK1087">
        <f>IF(UserData!$D$2 &lt;&gt; -1, 1 -MIN(1, ABS(C1087 - (UserData!$D$2+UserData!$D$3) / 2) / ABS(UserData!$D$2- (UserData!$D$2+UserData!$D$3) / 2 )), 1)</f>
        <v>0.3146500872213982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1</v>
      </c>
      <c r="AQ1087" t="b">
        <f>OR(H1087&lt;=UserData!$D$14, UserData!$D$14=-1)</f>
        <v>1</v>
      </c>
      <c r="AR1087" t="b">
        <f>OR(AH1087&lt;=UserData!$D$13, UserData!$D$13=-1)</f>
        <v>1</v>
      </c>
      <c r="AS1087" t="b">
        <f>AND(AQ1087=TRUE,OR(I1087=UserData!$D$15, UserData!$D$15=-1, UserData!$D$15=1))</f>
        <v>1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1</v>
      </c>
      <c r="AY1087" t="b">
        <f>AND(OR(P1087&gt;=UserData!$D$21, UserData!$D$21=-1), OR(P1087&lt;UserData!$D$22, UserData!$D$22=-1))</f>
        <v>1</v>
      </c>
      <c r="AZ1087" t="b">
        <f>OR(Q1087&lt;&gt;UserData!$D$24,UserData!$D$24=-1,UserData!$D$24=0)</f>
        <v>1</v>
      </c>
      <c r="BA1087" s="12" t="b">
        <f>OR(R1087=UserData!$D$23,UserData!$D$23=-1)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IF(AK1087&gt;0, AJ1087 * UserData!$D$35/2 + AK1087 * UserData!$D$35/2 + COUNTIF(AL1087:AO1087,TRUE)/4 * UserData!$D$36 + COUNTIF(AP1087:AS1087,TRUE)/4 * UserData!$D$37 + COUNTIF(AT1087:AW1087,TRUE)/4 * UserData!$D$38 + COUNTIF(AX1087:BA1087,TRUE)/4 * UserData!$D$39 + COUNTIF(BB1087:BL1087,TRUE) * UserData!$D$40, 0)</f>
        <v>28.286625218053494</v>
      </c>
    </row>
    <row r="1088" spans="1:66" x14ac:dyDescent="0.25">
      <c r="A1088">
        <v>527</v>
      </c>
      <c r="B1088" s="3">
        <v>2</v>
      </c>
      <c r="C1088" s="28">
        <v>91200.212340131664</v>
      </c>
      <c r="D1088">
        <v>62</v>
      </c>
      <c r="E1088">
        <v>32</v>
      </c>
      <c r="F1088">
        <v>7</v>
      </c>
      <c r="G1088">
        <v>8.7377400000000005</v>
      </c>
      <c r="H1088">
        <v>15</v>
      </c>
      <c r="I1088">
        <v>1</v>
      </c>
      <c r="J1088">
        <v>1</v>
      </c>
      <c r="K1088">
        <v>1</v>
      </c>
      <c r="L1088">
        <v>0</v>
      </c>
      <c r="M1088">
        <v>1</v>
      </c>
      <c r="N1088">
        <v>0</v>
      </c>
      <c r="O1088">
        <v>5</v>
      </c>
      <c r="P1088">
        <v>2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1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4</v>
      </c>
      <c r="AD1088">
        <v>0</v>
      </c>
      <c r="AE1088">
        <v>23</v>
      </c>
      <c r="AF1088">
        <v>37</v>
      </c>
      <c r="AG1088">
        <v>19</v>
      </c>
      <c r="AH1088">
        <v>4</v>
      </c>
      <c r="AJ1088" t="b">
        <f>OR(AND(B1088=1,UserData!$D$4=1), AND(B1088=2,UserData!$D$5=1), AND(B1088=3,UserData!$D$6=1), UserData!$D$4=-1)</f>
        <v>1</v>
      </c>
      <c r="AK1088">
        <f>IF(UserData!$D$2 &lt;&gt; -1, 1 -MIN(1, ABS(C1088 - (UserData!$D$2+UserData!$D$3) / 2) / ABS(UserData!$D$2- (UserData!$D$2+UserData!$D$3) / 2 )), 1)</f>
        <v>0.3179146831728068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1</v>
      </c>
      <c r="AQ1088" t="b">
        <f>OR(H1088&lt;=UserData!$D$14, UserData!$D$14=-1)</f>
        <v>1</v>
      </c>
      <c r="AR1088" t="b">
        <f>OR(AH1088&lt;=UserData!$D$13, UserData!$D$13=-1)</f>
        <v>1</v>
      </c>
      <c r="AS1088" t="b">
        <f>AND(AQ1088=TRUE,OR(I1088=UserData!$D$15, UserData!$D$15=-1, UserData!$D$15=1))</f>
        <v>1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1</v>
      </c>
      <c r="AW1088" t="b">
        <f>OR(N1088=UserData!$D$16, UserData!$D$16=-1)</f>
        <v>1</v>
      </c>
      <c r="AX1088" t="b">
        <f>OR(O1088&gt;=UserData!$D$20, UserData!$D$20=-1)</f>
        <v>1</v>
      </c>
      <c r="AY1088" t="b">
        <f>AND(OR(P1088&gt;=UserData!$D$21, UserData!$D$21=-1), OR(P1088&lt;UserData!$D$22, UserData!$D$22=-1))</f>
        <v>1</v>
      </c>
      <c r="AZ1088" t="b">
        <f>OR(Q1088&lt;&gt;UserData!$D$24,UserData!$D$24=-1,UserData!$D$24=0)</f>
        <v>1</v>
      </c>
      <c r="BA1088" s="12" t="b">
        <f>OR(R1088=UserData!$D$23,UserData!$D$23=-1)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IF(AK1088&gt;0, AJ1088 * UserData!$D$35/2 + AK1088 * UserData!$D$35/2 + COUNTIF(AL1088:AO1088,TRUE)/4 * UserData!$D$36 + COUNTIF(AP1088:AS1088,TRUE)/4 * UserData!$D$37 + COUNTIF(AT1088:AW1088,TRUE)/4 * UserData!$D$38 + COUNTIF(AX1088:BA1088,TRUE)/4 * UserData!$D$39 + COUNTIF(BB1088:BL1088,TRUE) * UserData!$D$40, 0)</f>
        <v>28.294786707932019</v>
      </c>
    </row>
    <row r="1089" spans="1:66" x14ac:dyDescent="0.25">
      <c r="A1089">
        <v>94</v>
      </c>
      <c r="B1089" s="3">
        <v>2</v>
      </c>
      <c r="C1089" s="28">
        <v>91200.564563098858</v>
      </c>
      <c r="D1089">
        <v>42</v>
      </c>
      <c r="E1089">
        <v>26</v>
      </c>
      <c r="F1089">
        <v>6</v>
      </c>
      <c r="G1089">
        <v>5.1646450000000002</v>
      </c>
      <c r="H1089">
        <v>9</v>
      </c>
      <c r="I1089">
        <v>1</v>
      </c>
      <c r="J1089">
        <v>1</v>
      </c>
      <c r="K1089">
        <v>0</v>
      </c>
      <c r="L1089">
        <v>0</v>
      </c>
      <c r="M1089">
        <v>0</v>
      </c>
      <c r="N1089">
        <v>0</v>
      </c>
      <c r="O1089">
        <v>5</v>
      </c>
      <c r="P1089">
        <v>1</v>
      </c>
      <c r="Q1089">
        <v>1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0</v>
      </c>
      <c r="AE1089">
        <v>10</v>
      </c>
      <c r="AF1089">
        <v>7</v>
      </c>
      <c r="AG1089">
        <v>21</v>
      </c>
      <c r="AH1089">
        <v>5.0999999999999996</v>
      </c>
      <c r="AJ1089" t="b">
        <f>OR(AND(B1089=1,UserData!$D$4=1), AND(B1089=2,UserData!$D$5=1), AND(B1089=3,UserData!$D$6=1), UserData!$D$4=-1)</f>
        <v>1</v>
      </c>
      <c r="AK1089">
        <f>IF(UserData!$D$2 &lt;&gt; -1, 1 -MIN(1, ABS(C1089 - (UserData!$D$2+UserData!$D$3) / 2) / ABS(UserData!$D$2- (UserData!$D$2+UserData!$D$3) / 2 )), 1)</f>
        <v>0.31791651288349654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1</v>
      </c>
      <c r="AQ1089" t="b">
        <f>OR(H1089&lt;=UserData!$D$14, UserData!$D$14=-1)</f>
        <v>1</v>
      </c>
      <c r="AR1089" t="b">
        <f>OR(AH1089&lt;=UserData!$D$13, UserData!$D$13=-1)</f>
        <v>1</v>
      </c>
      <c r="AS1089" t="b">
        <f>AND(AQ1089=TRUE,OR(I1089=UserData!$D$15, UserData!$D$15=-1, UserData!$D$15=1))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1</v>
      </c>
      <c r="AW1089" t="b">
        <f>OR(N1089=UserData!$D$16, UserData!$D$16=-1)</f>
        <v>1</v>
      </c>
      <c r="AX1089" t="b">
        <f>OR(O1089&gt;=UserData!$D$20, UserData!$D$20=-1)</f>
        <v>1</v>
      </c>
      <c r="AY1089" t="b">
        <f>AND(OR(P1089&gt;=UserData!$D$21, UserData!$D$21=-1), OR(P1089&lt;UserData!$D$22, UserData!$D$22=-1))</f>
        <v>1</v>
      </c>
      <c r="AZ1089" t="b">
        <f>OR(Q1089&lt;&gt;UserData!$D$24,UserData!$D$24=-1,UserData!$D$24=0)</f>
        <v>1</v>
      </c>
      <c r="BA1089" s="12" t="b">
        <f>OR(R1089=UserData!$D$23,UserData!$D$23=-1)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IF(AK1089&gt;0, AJ1089 * UserData!$D$35/2 + AK1089 * UserData!$D$35/2 + COUNTIF(AL1089:AO1089,TRUE)/4 * UserData!$D$36 + COUNTIF(AP1089:AS1089,TRUE)/4 * UserData!$D$37 + COUNTIF(AT1089:AW1089,TRUE)/4 * UserData!$D$38 + COUNTIF(AX1089:BA1089,TRUE)/4 * UserData!$D$39 + COUNTIF(BB1089:BL1089,TRUE) * UserData!$D$40, 0)</f>
        <v>28.294791282208742</v>
      </c>
    </row>
    <row r="1090" spans="1:66" x14ac:dyDescent="0.25">
      <c r="A1090">
        <v>1099</v>
      </c>
      <c r="B1090" s="3">
        <v>2</v>
      </c>
      <c r="C1090" s="28">
        <v>91829.358035904108</v>
      </c>
      <c r="D1090">
        <v>48</v>
      </c>
      <c r="E1090">
        <v>33</v>
      </c>
      <c r="F1090">
        <v>9</v>
      </c>
      <c r="G1090">
        <v>1.624744</v>
      </c>
      <c r="H1090">
        <v>12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12</v>
      </c>
      <c r="P1090">
        <v>1</v>
      </c>
      <c r="Q1090">
        <v>1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6</v>
      </c>
      <c r="AF1090">
        <v>80</v>
      </c>
      <c r="AG1090">
        <v>20</v>
      </c>
      <c r="AH1090">
        <v>5.5</v>
      </c>
      <c r="AJ1090" t="b">
        <f>OR(AND(B1090=1,UserData!$D$4=1), AND(B1090=2,UserData!$D$5=1), AND(B1090=3,UserData!$D$6=1), UserData!$D$4=-1)</f>
        <v>1</v>
      </c>
      <c r="AK1090">
        <f>IF(UserData!$D$2 &lt;&gt; -1, 1 -MIN(1, ABS(C1090 - (UserData!$D$2+UserData!$D$3) / 2) / ABS(UserData!$D$2- (UserData!$D$2+UserData!$D$3) / 2 )), 1)</f>
        <v>0.32118293854559488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1</v>
      </c>
      <c r="AQ1090" t="b">
        <f>OR(H1090&lt;=UserData!$D$14, UserData!$D$14=-1)</f>
        <v>1</v>
      </c>
      <c r="AR1090" t="b">
        <f>OR(AH1090&lt;=UserData!$D$13, UserData!$D$13=-1)</f>
        <v>1</v>
      </c>
      <c r="AS1090" t="b">
        <f>AND(AQ1090=TRUE,OR(I1090=UserData!$D$15, UserData!$D$15=-1, UserData!$D$15=1))</f>
        <v>1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1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1</v>
      </c>
      <c r="AZ1090" t="b">
        <f>OR(Q1090&lt;&gt;UserData!$D$24,UserData!$D$24=-1,UserData!$D$24=0)</f>
        <v>1</v>
      </c>
      <c r="BA1090" s="12" t="b">
        <f>OR(R1090=UserData!$D$23,UserData!$D$23=-1)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IF(AK1090&gt;0, AJ1090 * UserData!$D$35/2 + AK1090 * UserData!$D$35/2 + COUNTIF(AL1090:AO1090,TRUE)/4 * UserData!$D$36 + COUNTIF(AP1090:AS1090,TRUE)/4 * UserData!$D$37 + COUNTIF(AT1090:AW1090,TRUE)/4 * UserData!$D$38 + COUNTIF(AX1090:BA1090,TRUE)/4 * UserData!$D$39 + COUNTIF(BB1090:BL1090,TRUE) * UserData!$D$40, 0)</f>
        <v>28.302957346363989</v>
      </c>
    </row>
    <row r="1091" spans="1:66" x14ac:dyDescent="0.25">
      <c r="A1091">
        <v>212</v>
      </c>
      <c r="B1091" s="3">
        <v>2</v>
      </c>
      <c r="C1091" s="28">
        <v>93087.485895357066</v>
      </c>
      <c r="D1091">
        <v>43</v>
      </c>
      <c r="E1091">
        <v>31</v>
      </c>
      <c r="F1091">
        <v>6</v>
      </c>
      <c r="G1091">
        <v>6.9686779999999997</v>
      </c>
      <c r="H1091">
        <v>17</v>
      </c>
      <c r="I1091">
        <v>1</v>
      </c>
      <c r="J1091">
        <v>1</v>
      </c>
      <c r="K1091">
        <v>0</v>
      </c>
      <c r="L1091">
        <v>1</v>
      </c>
      <c r="M1091">
        <v>1</v>
      </c>
      <c r="N1091">
        <v>0</v>
      </c>
      <c r="O1091">
        <v>9</v>
      </c>
      <c r="P1091">
        <v>5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3</v>
      </c>
      <c r="AD1091">
        <v>1</v>
      </c>
      <c r="AE1091">
        <v>6</v>
      </c>
      <c r="AF1091">
        <v>14</v>
      </c>
      <c r="AG1091">
        <v>28</v>
      </c>
      <c r="AH1091">
        <v>7.2</v>
      </c>
      <c r="AJ1091" t="b">
        <f>OR(AND(B1091=1,UserData!$D$4=1), AND(B1091=2,UserData!$D$5=1), AND(B1091=3,UserData!$D$6=1), UserData!$D$4=-1)</f>
        <v>1</v>
      </c>
      <c r="AK1091">
        <f>IF(UserData!$D$2 &lt;&gt; -1, 1 -MIN(1, ABS(C1091 - (UserData!$D$2+UserData!$D$3) / 2) / ABS(UserData!$D$2- (UserData!$D$2+UserData!$D$3) / 2 )), 1)</f>
        <v>0.3277185997826364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1</v>
      </c>
      <c r="AQ1091" t="b">
        <f>OR(H1091&lt;=UserData!$D$14, UserData!$D$14=-1)</f>
        <v>1</v>
      </c>
      <c r="AR1091" t="b">
        <f>OR(AH1091&lt;=UserData!$D$13, UserData!$D$13=-1)</f>
        <v>1</v>
      </c>
      <c r="AS1091" t="b">
        <f>AND(AQ1091=TRUE,OR(I1091=UserData!$D$15, UserData!$D$15=-1, UserData!$D$15=1))</f>
        <v>1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1</v>
      </c>
      <c r="AY1091" t="b">
        <f>AND(OR(P1091&gt;=UserData!$D$21, UserData!$D$21=-1), OR(P1091&lt;UserData!$D$22, UserData!$D$22=-1))</f>
        <v>1</v>
      </c>
      <c r="AZ1091" t="b">
        <f>OR(Q1091&lt;&gt;UserData!$D$24,UserData!$D$24=-1,UserData!$D$24=0)</f>
        <v>1</v>
      </c>
      <c r="BA1091" s="12" t="b">
        <f>OR(R1091=UserData!$D$23,UserData!$D$23=-1)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IF(AK1091&gt;0, AJ1091 * UserData!$D$35/2 + AK1091 * UserData!$D$35/2 + COUNTIF(AL1091:AO1091,TRUE)/4 * UserData!$D$36 + COUNTIF(AP1091:AS1091,TRUE)/4 * UserData!$D$37 + COUNTIF(AT1091:AW1091,TRUE)/4 * UserData!$D$38 + COUNTIF(AX1091:BA1091,TRUE)/4 * UserData!$D$39 + COUNTIF(BB1091:BL1091,TRUE) * UserData!$D$40, 0)</f>
        <v>28.319296499456591</v>
      </c>
    </row>
    <row r="1092" spans="1:66" x14ac:dyDescent="0.25">
      <c r="A1092">
        <v>1001</v>
      </c>
      <c r="B1092" s="3">
        <v>2</v>
      </c>
      <c r="C1092" s="28">
        <v>93495.523623468631</v>
      </c>
      <c r="D1092">
        <v>44</v>
      </c>
      <c r="E1092">
        <v>28</v>
      </c>
      <c r="F1092">
        <v>6</v>
      </c>
      <c r="G1092">
        <v>7.8498910000000004</v>
      </c>
      <c r="H1092">
        <v>13</v>
      </c>
      <c r="I1092">
        <v>1</v>
      </c>
      <c r="J1092">
        <v>0</v>
      </c>
      <c r="K1092">
        <v>1</v>
      </c>
      <c r="L1092">
        <v>0</v>
      </c>
      <c r="M1092">
        <v>0</v>
      </c>
      <c r="N1092">
        <v>0</v>
      </c>
      <c r="O1092">
        <v>9</v>
      </c>
      <c r="P1092">
        <v>9</v>
      </c>
      <c r="Q1092">
        <v>0</v>
      </c>
      <c r="R1092">
        <v>1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v>10</v>
      </c>
      <c r="AF1092">
        <v>71</v>
      </c>
      <c r="AG1092">
        <v>26</v>
      </c>
      <c r="AH1092">
        <v>7.4</v>
      </c>
      <c r="AJ1092" t="b">
        <f>OR(AND(B1092=1,UserData!$D$4=1), AND(B1092=2,UserData!$D$5=1), AND(B1092=3,UserData!$D$6=1), UserData!$D$4=-1)</f>
        <v>1</v>
      </c>
      <c r="AK1092">
        <f>IF(UserData!$D$2 &lt;&gt; -1, 1 -MIN(1, ABS(C1092 - (UserData!$D$2+UserData!$D$3) / 2) / ABS(UserData!$D$2- (UserData!$D$2+UserData!$D$3) / 2 )), 1)</f>
        <v>0.32983825426992253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1</v>
      </c>
      <c r="AQ1092" t="b">
        <f>OR(H1092&lt;=UserData!$D$14, UserData!$D$14=-1)</f>
        <v>1</v>
      </c>
      <c r="AR1092" t="b">
        <f>OR(AH1092&lt;=UserData!$D$13, UserData!$D$13=-1)</f>
        <v>1</v>
      </c>
      <c r="AS1092" t="b">
        <f>AND(AQ1092=TRUE,OR(I1092=UserData!$D$15, UserData!$D$15=-1, UserData!$D$15=1))</f>
        <v>1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1</v>
      </c>
      <c r="AW1092" t="b">
        <f>OR(N1092=UserData!$D$16, UserData!$D$16=-1)</f>
        <v>1</v>
      </c>
      <c r="AX1092" t="b">
        <f>OR(O1092&gt;=UserData!$D$20, UserData!$D$20=-1)</f>
        <v>1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OR(R1092=UserData!$D$23,UserData!$D$23=-1)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IF(AK1092&gt;0, AJ1092 * UserData!$D$35/2 + AK1092 * UserData!$D$35/2 + COUNTIF(AL1092:AO1092,TRUE)/4 * UserData!$D$36 + COUNTIF(AP1092:AS1092,TRUE)/4 * UserData!$D$37 + COUNTIF(AT1092:AW1092,TRUE)/4 * UserData!$D$38 + COUNTIF(AX1092:BA1092,TRUE)/4 * UserData!$D$39 + COUNTIF(BB1092:BL1092,TRUE) * UserData!$D$40, 0)</f>
        <v>28.324595635674807</v>
      </c>
    </row>
    <row r="1093" spans="1:66" x14ac:dyDescent="0.25">
      <c r="A1093">
        <v>631</v>
      </c>
      <c r="B1093" s="3">
        <v>2</v>
      </c>
      <c r="C1093" s="28">
        <v>94345.211214276118</v>
      </c>
      <c r="D1093">
        <v>42</v>
      </c>
      <c r="E1093">
        <v>26</v>
      </c>
      <c r="F1093">
        <v>8</v>
      </c>
      <c r="G1093">
        <v>1.06863</v>
      </c>
      <c r="H1093">
        <v>13</v>
      </c>
      <c r="I1093">
        <v>1</v>
      </c>
      <c r="J1093">
        <v>1</v>
      </c>
      <c r="K1093">
        <v>1</v>
      </c>
      <c r="L1093">
        <v>0</v>
      </c>
      <c r="M1093">
        <v>0</v>
      </c>
      <c r="N1093">
        <v>0</v>
      </c>
      <c r="O1093">
        <v>9</v>
      </c>
      <c r="P1093">
        <v>1</v>
      </c>
      <c r="Q1093">
        <v>1</v>
      </c>
      <c r="R1093">
        <v>0</v>
      </c>
      <c r="S1093">
        <v>0</v>
      </c>
      <c r="T1093">
        <v>0</v>
      </c>
      <c r="U1093">
        <v>1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3</v>
      </c>
      <c r="AD1093">
        <v>1</v>
      </c>
      <c r="AE1093">
        <v>8</v>
      </c>
      <c r="AF1093">
        <v>45</v>
      </c>
      <c r="AG1093">
        <v>26</v>
      </c>
      <c r="AH1093">
        <v>11</v>
      </c>
      <c r="AJ1093" t="b">
        <f>OR(AND(B1093=1,UserData!$D$4=1), AND(B1093=2,UserData!$D$5=1), AND(B1093=3,UserData!$D$6=1), UserData!$D$4=-1)</f>
        <v>1</v>
      </c>
      <c r="AK1093">
        <f>IF(UserData!$D$2 &lt;&gt; -1, 1 -MIN(1, ABS(C1093 - (UserData!$D$2+UserData!$D$3) / 2) / ABS(UserData!$D$2- (UserData!$D$2+UserData!$D$3) / 2 )), 1)</f>
        <v>0.33425216992174689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1</v>
      </c>
      <c r="AR1093" t="b">
        <f>OR(AH1093&lt;=UserData!$D$13, UserData!$D$13=-1)</f>
        <v>0</v>
      </c>
      <c r="AS1093" t="b">
        <f>AND(AQ1093=TRUE,OR(I1093=UserData!$D$15, UserData!$D$15=-1, UserData!$D$15=1))</f>
        <v>1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1</v>
      </c>
      <c r="AW1093" t="b">
        <f>OR(N1093=UserData!$D$16, UserData!$D$16=-1)</f>
        <v>1</v>
      </c>
      <c r="AX1093" t="b">
        <f>OR(O1093&gt;=UserData!$D$20, UserData!$D$20=-1)</f>
        <v>1</v>
      </c>
      <c r="AY1093" t="b">
        <f>AND(OR(P1093&gt;=UserData!$D$21, UserData!$D$21=-1), OR(P1093&lt;UserData!$D$22, UserData!$D$22=-1))</f>
        <v>1</v>
      </c>
      <c r="AZ1093" t="b">
        <f>OR(Q1093&lt;&gt;UserData!$D$24,UserData!$D$24=-1,UserData!$D$24=0)</f>
        <v>1</v>
      </c>
      <c r="BA1093" s="12" t="b">
        <f>OR(R1093=UserData!$D$23,UserData!$D$23=-1)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IF(AK1093&gt;0, AJ1093 * UserData!$D$35/2 + AK1093 * UserData!$D$35/2 + COUNTIF(AL1093:AO1093,TRUE)/4 * UserData!$D$36 + COUNTIF(AP1093:AS1093,TRUE)/4 * UserData!$D$37 + COUNTIF(AT1093:AW1093,TRUE)/4 * UserData!$D$38 + COUNTIF(AX1093:BA1093,TRUE)/4 * UserData!$D$39 + COUNTIF(BB1093:BL1093,TRUE) * UserData!$D$40, 0)</f>
        <v>27.085630424804368</v>
      </c>
    </row>
    <row r="1094" spans="1:66" x14ac:dyDescent="0.25">
      <c r="A1094">
        <v>328</v>
      </c>
      <c r="B1094" s="3">
        <v>2</v>
      </c>
      <c r="C1094" s="28">
        <v>94345.651492985111</v>
      </c>
      <c r="D1094">
        <v>43</v>
      </c>
      <c r="E1094">
        <v>27</v>
      </c>
      <c r="F1094">
        <v>7</v>
      </c>
      <c r="G1094">
        <v>5.7102870000000001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9</v>
      </c>
      <c r="P1094">
        <v>8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1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4</v>
      </c>
      <c r="AD1094">
        <v>1</v>
      </c>
      <c r="AE1094">
        <v>9</v>
      </c>
      <c r="AF1094">
        <v>21</v>
      </c>
      <c r="AG1094">
        <v>23</v>
      </c>
      <c r="AH1094">
        <v>6.8</v>
      </c>
      <c r="AJ1094" t="b">
        <f>OR(AND(B1094=1,UserData!$D$4=1), AND(B1094=2,UserData!$D$5=1), AND(B1094=3,UserData!$D$6=1), UserData!$D$4=-1)</f>
        <v>1</v>
      </c>
      <c r="AK1094">
        <f>IF(UserData!$D$2 &lt;&gt; -1, 1 -MIN(1, ABS(C1094 - (UserData!$D$2+UserData!$D$3) / 2) / ABS(UserData!$D$2- (UserData!$D$2+UserData!$D$3) / 2 )), 1)</f>
        <v>0.33425445706010903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b">
        <f>OR(AH1094&lt;=UserData!$D$13, UserData!$D$13=-1)</f>
        <v>1</v>
      </c>
      <c r="AS1094" t="b">
        <f>AND(AQ1094=TRUE,OR(I1094=UserData!$D$15, UserData!$D$15=-1, UserData!$D$15=1))</f>
        <v>1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1</v>
      </c>
      <c r="AY1094" t="b">
        <f>AND(OR(P1094&gt;=UserData!$D$21, UserData!$D$21=-1), OR(P1094&lt;UserData!$D$22, UserData!$D$22=-1))</f>
        <v>1</v>
      </c>
      <c r="AZ1094" t="b">
        <f>OR(Q1094&lt;&gt;UserData!$D$24,UserData!$D$24=-1,UserData!$D$24=0)</f>
        <v>1</v>
      </c>
      <c r="BA1094" s="12" t="b">
        <f>OR(R1094=UserData!$D$23,UserData!$D$23=-1)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IF(AK1094&gt;0, AJ1094 * UserData!$D$35/2 + AK1094 * UserData!$D$35/2 + COUNTIF(AL1094:AO1094,TRUE)/4 * UserData!$D$36 + COUNTIF(AP1094:AS1094,TRUE)/4 * UserData!$D$37 + COUNTIF(AT1094:AW1094,TRUE)/4 * UserData!$D$38 + COUNTIF(AX1094:BA1094,TRUE)/4 * UserData!$D$39 + COUNTIF(BB1094:BL1094,TRUE) * UserData!$D$40, 0)</f>
        <v>28.335636142650273</v>
      </c>
    </row>
    <row r="1095" spans="1:66" x14ac:dyDescent="0.25">
      <c r="A1095">
        <v>503</v>
      </c>
      <c r="B1095" s="3">
        <v>2</v>
      </c>
      <c r="C1095" s="28">
        <v>94345.68923116017</v>
      </c>
      <c r="D1095">
        <v>44</v>
      </c>
      <c r="E1095">
        <v>29</v>
      </c>
      <c r="F1095">
        <v>5</v>
      </c>
      <c r="G1095">
        <v>5.3731229999999996</v>
      </c>
      <c r="H1095">
        <v>12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9</v>
      </c>
      <c r="P1095">
        <v>5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1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4</v>
      </c>
      <c r="AD1095">
        <v>1</v>
      </c>
      <c r="AE1095">
        <v>10</v>
      </c>
      <c r="AF1095">
        <v>34</v>
      </c>
      <c r="AG1095">
        <v>25</v>
      </c>
      <c r="AH1095">
        <v>8.6</v>
      </c>
      <c r="AJ1095" t="b">
        <f>OR(AND(B1095=1,UserData!$D$4=1), AND(B1095=2,UserData!$D$5=1), AND(B1095=3,UserData!$D$6=1), UserData!$D$4=-1)</f>
        <v>1</v>
      </c>
      <c r="AK1095">
        <f>IF(UserData!$D$2 &lt;&gt; -1, 1 -MIN(1, ABS(C1095 - (UserData!$D$2+UserData!$D$3) / 2) / ABS(UserData!$D$2- (UserData!$D$2+UserData!$D$3) / 2 )), 1)</f>
        <v>0.33425465310054014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b">
        <f>OR(AH1095&lt;=UserData!$D$13, UserData!$D$13=-1)</f>
        <v>1</v>
      </c>
      <c r="AS1095" t="b">
        <f>AND(AQ1095=TRUE,OR(I1095=UserData!$D$15, UserData!$D$15=-1, UserData!$D$15=1))</f>
        <v>1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1</v>
      </c>
      <c r="AY1095" t="b">
        <f>AND(OR(P1095&gt;=UserData!$D$21, UserData!$D$21=-1), OR(P1095&lt;UserData!$D$22, UserData!$D$22=-1))</f>
        <v>1</v>
      </c>
      <c r="AZ1095" t="b">
        <f>OR(Q1095&lt;&gt;UserData!$D$24,UserData!$D$24=-1,UserData!$D$24=0)</f>
        <v>1</v>
      </c>
      <c r="BA1095" s="12" t="b">
        <f>OR(R1095=UserData!$D$23,UserData!$D$23=-1)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IF(AK1095&gt;0, AJ1095 * UserData!$D$35/2 + AK1095 * UserData!$D$35/2 + COUNTIF(AL1095:AO1095,TRUE)/4 * UserData!$D$36 + COUNTIF(AP1095:AS1095,TRUE)/4 * UserData!$D$37 + COUNTIF(AT1095:AW1095,TRUE)/4 * UserData!$D$38 + COUNTIF(AX1095:BA1095,TRUE)/4 * UserData!$D$39 + COUNTIF(BB1095:BL1095,TRUE) * UserData!$D$40, 0)</f>
        <v>28.335636632751353</v>
      </c>
    </row>
    <row r="1096" spans="1:66" x14ac:dyDescent="0.25">
      <c r="A1096">
        <v>1162</v>
      </c>
      <c r="B1096" s="3">
        <v>1</v>
      </c>
      <c r="C1096" s="28">
        <v>95603.376811904149</v>
      </c>
      <c r="D1096">
        <v>38</v>
      </c>
      <c r="E1096">
        <v>24</v>
      </c>
      <c r="F1096">
        <v>6</v>
      </c>
      <c r="G1096">
        <v>8.9741560000000007</v>
      </c>
      <c r="H1096">
        <v>4</v>
      </c>
      <c r="I1096">
        <v>1</v>
      </c>
      <c r="J1096">
        <v>1</v>
      </c>
      <c r="K1096">
        <v>1</v>
      </c>
      <c r="L1096">
        <v>0</v>
      </c>
      <c r="M1096">
        <v>1</v>
      </c>
      <c r="N1096">
        <v>0</v>
      </c>
      <c r="O1096">
        <v>9</v>
      </c>
      <c r="P1096">
        <v>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1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5</v>
      </c>
      <c r="AD1096">
        <v>1</v>
      </c>
      <c r="AE1096">
        <v>8</v>
      </c>
      <c r="AF1096">
        <v>84</v>
      </c>
      <c r="AG1096">
        <v>24</v>
      </c>
      <c r="AH1096">
        <v>6.2</v>
      </c>
      <c r="AJ1096" t="b">
        <f>OR(AND(B1096=1,UserData!$D$4=1), AND(B1096=2,UserData!$D$5=1), AND(B1096=3,UserData!$D$6=1), UserData!$D$4=-1)</f>
        <v>1</v>
      </c>
      <c r="AK1096">
        <f>IF(UserData!$D$2 &lt;&gt; -1, 1 -MIN(1, ABS(C1096 - (UserData!$D$2+UserData!$D$3) / 2) / ABS(UserData!$D$2- (UserData!$D$2+UserData!$D$3) / 2 )), 1)</f>
        <v>0.34078802719921952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1</v>
      </c>
      <c r="AQ1096" t="b">
        <f>OR(H1096&lt;=UserData!$D$14, UserData!$D$14=-1)</f>
        <v>1</v>
      </c>
      <c r="AR1096" t="b">
        <f>OR(AH1096&lt;=UserData!$D$13, UserData!$D$13=-1)</f>
        <v>1</v>
      </c>
      <c r="AS1096" t="b">
        <f>AND(AQ1096=TRUE,OR(I1096=UserData!$D$15, UserData!$D$15=-1, UserData!$D$15=1))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1</v>
      </c>
      <c r="AW1096" t="b">
        <f>OR(N1096=UserData!$D$16, UserData!$D$16=-1)</f>
        <v>1</v>
      </c>
      <c r="AX1096" t="b">
        <f>OR(O1096&gt;=UserData!$D$20, UserData!$D$20=-1)</f>
        <v>1</v>
      </c>
      <c r="AY1096" t="b">
        <f>AND(OR(P1096&gt;=UserData!$D$21, UserData!$D$21=-1), OR(P1096&lt;UserData!$D$22, UserData!$D$22=-1))</f>
        <v>1</v>
      </c>
      <c r="AZ1096" t="b">
        <f>OR(Q1096&lt;&gt;UserData!$D$24,UserData!$D$24=-1,UserData!$D$24=0)</f>
        <v>1</v>
      </c>
      <c r="BA1096" s="12" t="b">
        <f>OR(R1096=UserData!$D$23,UserData!$D$23=-1)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IF(AK1096&gt;0, AJ1096 * UserData!$D$35/2 + AK1096 * UserData!$D$35/2 + COUNTIF(AL1096:AO1096,TRUE)/4 * UserData!$D$36 + COUNTIF(AP1096:AS1096,TRUE)/4 * UserData!$D$37 + COUNTIF(AT1096:AW1096,TRUE)/4 * UserData!$D$38 + COUNTIF(AX1096:BA1096,TRUE)/4 * UserData!$D$39 + COUNTIF(BB1096:BL1096,TRUE) * UserData!$D$40, 0)</f>
        <v>28.35197006799805</v>
      </c>
    </row>
    <row r="1097" spans="1:66" x14ac:dyDescent="0.25">
      <c r="A1097">
        <v>913</v>
      </c>
      <c r="B1097" s="3">
        <v>2</v>
      </c>
      <c r="C1097" s="28">
        <v>96232.258340451182</v>
      </c>
      <c r="D1097">
        <v>67</v>
      </c>
      <c r="E1097">
        <v>38</v>
      </c>
      <c r="F1097">
        <v>8</v>
      </c>
      <c r="G1097">
        <v>2.7606410000000001</v>
      </c>
      <c r="H1097">
        <v>25</v>
      </c>
      <c r="I1097">
        <v>1</v>
      </c>
      <c r="J1097">
        <v>1</v>
      </c>
      <c r="K1097">
        <v>1</v>
      </c>
      <c r="L1097">
        <v>0</v>
      </c>
      <c r="M1097">
        <v>1</v>
      </c>
      <c r="N1097">
        <v>0</v>
      </c>
      <c r="O1097">
        <v>5</v>
      </c>
      <c r="P1097">
        <v>2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1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4</v>
      </c>
      <c r="AD1097">
        <v>0</v>
      </c>
      <c r="AE1097">
        <v>21</v>
      </c>
      <c r="AF1097">
        <v>62</v>
      </c>
      <c r="AG1097">
        <v>15</v>
      </c>
      <c r="AH1097">
        <v>5.0999999999999996</v>
      </c>
      <c r="AJ1097" t="b">
        <f>OR(AND(B1097=1,UserData!$D$4=1), AND(B1097=2,UserData!$D$5=1), AND(B1097=3,UserData!$D$6=1), UserData!$D$4=-1)</f>
        <v>1</v>
      </c>
      <c r="AK1097">
        <f>IF(UserData!$D$2 &lt;&gt; -1, 1 -MIN(1, ABS(C1097 - (UserData!$D$2+UserData!$D$3) / 2) / ABS(UserData!$D$2- (UserData!$D$2+UserData!$D$3) / 2 )), 1)</f>
        <v>0.34405491028899016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1</v>
      </c>
      <c r="AQ1097" t="b">
        <f>OR(H1097&lt;=UserData!$D$14, UserData!$D$14=-1)</f>
        <v>1</v>
      </c>
      <c r="AR1097" t="b">
        <f>OR(AH1097&lt;=UserData!$D$13, UserData!$D$13=-1)</f>
        <v>1</v>
      </c>
      <c r="AS1097" t="b">
        <f>AND(AQ1097=TRUE,OR(I1097=UserData!$D$15, UserData!$D$15=-1, UserData!$D$15=1))</f>
        <v>1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1</v>
      </c>
      <c r="AW1097" t="b">
        <f>OR(N1097=UserData!$D$16, UserData!$D$16=-1)</f>
        <v>1</v>
      </c>
      <c r="AX1097" t="b">
        <f>OR(O1097&gt;=UserData!$D$20, UserData!$D$20=-1)</f>
        <v>1</v>
      </c>
      <c r="AY1097" t="b">
        <f>AND(OR(P1097&gt;=UserData!$D$21, UserData!$D$21=-1), OR(P1097&lt;UserData!$D$22, UserData!$D$22=-1))</f>
        <v>1</v>
      </c>
      <c r="AZ1097" t="b">
        <f>OR(Q1097&lt;&gt;UserData!$D$24,UserData!$D$24=-1,UserData!$D$24=0)</f>
        <v>1</v>
      </c>
      <c r="BA1097" s="12" t="b">
        <f>OR(R1097=UserData!$D$23,UserData!$D$23=-1)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IF(AK1097&gt;0, AJ1097 * UserData!$D$35/2 + AK1097 * UserData!$D$35/2 + COUNTIF(AL1097:AO1097,TRUE)/4 * UserData!$D$36 + COUNTIF(AP1097:AS1097,TRUE)/4 * UserData!$D$37 + COUNTIF(AT1097:AW1097,TRUE)/4 * UserData!$D$38 + COUNTIF(AX1097:BA1097,TRUE)/4 * UserData!$D$39 + COUNTIF(BB1097:BL1097,TRUE) * UserData!$D$40, 0)</f>
        <v>28.360137275722476</v>
      </c>
    </row>
    <row r="1098" spans="1:66" x14ac:dyDescent="0.25">
      <c r="A1098">
        <v>1003</v>
      </c>
      <c r="B1098" s="3">
        <v>2</v>
      </c>
      <c r="C1098" s="28">
        <v>96232.371554976358</v>
      </c>
      <c r="D1098">
        <v>47</v>
      </c>
      <c r="E1098">
        <v>31</v>
      </c>
      <c r="F1098">
        <v>9</v>
      </c>
      <c r="G1098">
        <v>7.5418219999999998</v>
      </c>
      <c r="H1098">
        <v>17</v>
      </c>
      <c r="I1098">
        <v>1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12</v>
      </c>
      <c r="P1098">
        <v>1</v>
      </c>
      <c r="Q1098">
        <v>1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7</v>
      </c>
      <c r="AF1098">
        <v>71</v>
      </c>
      <c r="AG1098">
        <v>26</v>
      </c>
      <c r="AH1098">
        <v>7.4</v>
      </c>
      <c r="AJ1098" t="b">
        <f>OR(AND(B1098=1,UserData!$D$4=1), AND(B1098=2,UserData!$D$5=1), AND(B1098=3,UserData!$D$6=1), UserData!$D$4=-1)</f>
        <v>1</v>
      </c>
      <c r="AK1098">
        <f>IF(UserData!$D$2 &lt;&gt; -1, 1 -MIN(1, ABS(C1098 - (UserData!$D$2+UserData!$D$3) / 2) / ABS(UserData!$D$2- (UserData!$D$2+UserData!$D$3) / 2 )), 1)</f>
        <v>0.34405549841028327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b">
        <f>OR(AH1098&lt;=UserData!$D$13, UserData!$D$13=-1)</f>
        <v>1</v>
      </c>
      <c r="AS1098" t="b">
        <f>AND(AQ1098=TRUE,OR(I1098=UserData!$D$15, UserData!$D$15=-1, UserData!$D$15=1))</f>
        <v>1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1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1</v>
      </c>
      <c r="AZ1098" t="b">
        <f>OR(Q1098&lt;&gt;UserData!$D$24,UserData!$D$24=-1,UserData!$D$24=0)</f>
        <v>1</v>
      </c>
      <c r="BA1098" s="12" t="b">
        <f>OR(R1098=UserData!$D$23,UserData!$D$23=-1)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IF(AK1098&gt;0, AJ1098 * UserData!$D$35/2 + AK1098 * UserData!$D$35/2 + COUNTIF(AL1098:AO1098,TRUE)/4 * UserData!$D$36 + COUNTIF(AP1098:AS1098,TRUE)/4 * UserData!$D$37 + COUNTIF(AT1098:AW1098,TRUE)/4 * UserData!$D$38 + COUNTIF(AX1098:BA1098,TRUE)/4 * UserData!$D$39 + COUNTIF(BB1098:BL1098,TRUE) * UserData!$D$40, 0)</f>
        <v>28.360138746025708</v>
      </c>
    </row>
    <row r="1099" spans="1:66" x14ac:dyDescent="0.25">
      <c r="A1099">
        <v>1030</v>
      </c>
      <c r="B1099" s="3">
        <v>2</v>
      </c>
      <c r="C1099" s="28">
        <v>96609.577194066049</v>
      </c>
      <c r="D1099">
        <v>51</v>
      </c>
      <c r="E1099">
        <v>29</v>
      </c>
      <c r="F1099">
        <v>8</v>
      </c>
      <c r="G1099">
        <v>17.088889999999999</v>
      </c>
      <c r="H1099">
        <v>16</v>
      </c>
      <c r="I1099">
        <v>1</v>
      </c>
      <c r="J1099">
        <v>0</v>
      </c>
      <c r="K1099">
        <v>1</v>
      </c>
      <c r="L1099">
        <v>0</v>
      </c>
      <c r="M1099">
        <v>1</v>
      </c>
      <c r="N1099">
        <v>0</v>
      </c>
      <c r="O1099">
        <v>14</v>
      </c>
      <c r="P1099">
        <v>2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1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5</v>
      </c>
      <c r="AD1099">
        <v>1</v>
      </c>
      <c r="AE1099">
        <v>14</v>
      </c>
      <c r="AF1099">
        <v>73</v>
      </c>
      <c r="AG1099">
        <v>41</v>
      </c>
      <c r="AH1099">
        <v>14</v>
      </c>
      <c r="AJ1099" t="b">
        <f>OR(AND(B1099=1,UserData!$D$4=1), AND(B1099=2,UserData!$D$5=1), AND(B1099=3,UserData!$D$6=1), UserData!$D$4=-1)</f>
        <v>1</v>
      </c>
      <c r="AK1099">
        <f>IF(UserData!$D$2 &lt;&gt; -1, 1 -MIN(1, ABS(C1099 - (UserData!$D$2+UserData!$D$3) / 2) / ABS(UserData!$D$2- (UserData!$D$2+UserData!$D$3) / 2 )), 1)</f>
        <v>0.3460149878654043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0</v>
      </c>
      <c r="AQ1099" t="b">
        <f>OR(H1099&lt;=UserData!$D$14, UserData!$D$14=-1)</f>
        <v>1</v>
      </c>
      <c r="AR1099" t="b">
        <f>OR(AH1099&lt;=UserData!$D$13, UserData!$D$13=-1)</f>
        <v>0</v>
      </c>
      <c r="AS1099" t="b">
        <f>AND(AQ1099=TRUE,OR(I1099=UserData!$D$15, UserData!$D$15=-1, UserData!$D$15=1))</f>
        <v>1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1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1</v>
      </c>
      <c r="AZ1099" t="b">
        <f>OR(Q1099&lt;&gt;UserData!$D$24,UserData!$D$24=-1,UserData!$D$24=0)</f>
        <v>1</v>
      </c>
      <c r="BA1099" s="12" t="b">
        <f>OR(R1099=UserData!$D$23,UserData!$D$23=-1)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IF(AK1099&gt;0, AJ1099 * UserData!$D$35/2 + AK1099 * UserData!$D$35/2 + COUNTIF(AL1099:AO1099,TRUE)/4 * UserData!$D$36 + COUNTIF(AP1099:AS1099,TRUE)/4 * UserData!$D$37 + COUNTIF(AT1099:AW1099,TRUE)/4 * UserData!$D$38 + COUNTIF(AX1099:BA1099,TRUE)/4 * UserData!$D$39 + COUNTIF(BB1099:BL1099,TRUE) * UserData!$D$40, 0)</f>
        <v>25.865037469663513</v>
      </c>
    </row>
    <row r="1100" spans="1:66" x14ac:dyDescent="0.25">
      <c r="A1100">
        <v>31</v>
      </c>
      <c r="B1100" s="3">
        <v>2</v>
      </c>
      <c r="C1100" s="28">
        <v>100509.36472814048</v>
      </c>
      <c r="D1100">
        <v>43</v>
      </c>
      <c r="E1100">
        <v>26</v>
      </c>
      <c r="F1100">
        <v>6</v>
      </c>
      <c r="G1100">
        <v>5.9702489999999999</v>
      </c>
      <c r="H1100">
        <v>12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5</v>
      </c>
      <c r="P1100">
        <v>3</v>
      </c>
      <c r="Q1100">
        <v>0</v>
      </c>
      <c r="R1100">
        <v>0</v>
      </c>
      <c r="S1100">
        <v>0</v>
      </c>
      <c r="T1100">
        <v>1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2</v>
      </c>
      <c r="AD1100">
        <v>0</v>
      </c>
      <c r="AE1100">
        <v>11</v>
      </c>
      <c r="AF1100">
        <v>3</v>
      </c>
      <c r="AG1100">
        <v>29</v>
      </c>
      <c r="AH1100">
        <v>8.6999999999999993</v>
      </c>
      <c r="AJ1100" t="b">
        <f>OR(AND(B1100=1,UserData!$D$4=1), AND(B1100=2,UserData!$D$5=1), AND(B1100=3,UserData!$D$6=1), UserData!$D$4=-1)</f>
        <v>1</v>
      </c>
      <c r="AK1100">
        <f>IF(UserData!$D$2 &lt;&gt; -1, 1 -MIN(1, ABS(C1100 - (UserData!$D$2+UserData!$D$3) / 2) / ABS(UserData!$D$2- (UserData!$D$2+UserData!$D$3) / 2 )), 1)</f>
        <v>0.36627341392889678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1</v>
      </c>
      <c r="AQ1100" t="b">
        <f>OR(H1100&lt;=UserData!$D$14, UserData!$D$14=-1)</f>
        <v>1</v>
      </c>
      <c r="AR1100" t="b">
        <f>OR(AH1100&lt;=UserData!$D$13, UserData!$D$13=-1)</f>
        <v>1</v>
      </c>
      <c r="AS1100" t="b">
        <f>AND(AQ1100=TRUE,OR(I1100=UserData!$D$15, UserData!$D$15=-1, UserData!$D$15=1))</f>
        <v>1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1</v>
      </c>
      <c r="AY1100" t="b">
        <f>AND(OR(P1100&gt;=UserData!$D$21, UserData!$D$21=-1), OR(P1100&lt;UserData!$D$22, UserData!$D$22=-1))</f>
        <v>1</v>
      </c>
      <c r="AZ1100" t="b">
        <f>OR(Q1100&lt;&gt;UserData!$D$24,UserData!$D$24=-1,UserData!$D$24=0)</f>
        <v>1</v>
      </c>
      <c r="BA1100" s="12" t="b">
        <f>OR(R1100=UserData!$D$23,UserData!$D$23=-1)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IF(AK1100&gt;0, AJ1100 * UserData!$D$35/2 + AK1100 * UserData!$D$35/2 + COUNTIF(AL1100:AO1100,TRUE)/4 * UserData!$D$36 + COUNTIF(AP1100:AS1100,TRUE)/4 * UserData!$D$37 + COUNTIF(AT1100:AW1100,TRUE)/4 * UserData!$D$38 + COUNTIF(AX1100:BA1100,TRUE)/4 * UserData!$D$39 + COUNTIF(BB1100:BL1100,TRUE) * UserData!$D$40, 0)</f>
        <v>28.415683534822243</v>
      </c>
    </row>
    <row r="1101" spans="1:66" x14ac:dyDescent="0.25">
      <c r="A1101">
        <v>587</v>
      </c>
      <c r="B1101" s="3">
        <v>2</v>
      </c>
      <c r="C1101" s="28">
        <v>100635.25928013174</v>
      </c>
      <c r="D1101">
        <v>45</v>
      </c>
      <c r="E1101">
        <v>28</v>
      </c>
      <c r="F1101">
        <v>6</v>
      </c>
      <c r="G1101">
        <v>14.760350000000001</v>
      </c>
      <c r="H1101">
        <v>11</v>
      </c>
      <c r="I1101">
        <v>1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9</v>
      </c>
      <c r="P1101">
        <v>4</v>
      </c>
      <c r="Q1101">
        <v>0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11</v>
      </c>
      <c r="AF1101">
        <v>41</v>
      </c>
      <c r="AG1101">
        <v>25</v>
      </c>
      <c r="AH1101">
        <v>3.7</v>
      </c>
      <c r="AJ1101" t="b">
        <f>OR(AND(B1101=1,UserData!$D$4=1), AND(B1101=2,UserData!$D$5=1), AND(B1101=3,UserData!$D$6=1), UserData!$D$4=-1)</f>
        <v>1</v>
      </c>
      <c r="AK1101">
        <f>IF(UserData!$D$2 &lt;&gt; -1, 1 -MIN(1, ABS(C1101 - (UserData!$D$2+UserData!$D$3) / 2) / ABS(UserData!$D$2- (UserData!$D$2+UserData!$D$3) / 2 )), 1)</f>
        <v>0.36692740480686814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OR(AH1101&lt;=UserData!$D$13, UserData!$D$13=-1)</f>
        <v>1</v>
      </c>
      <c r="AS1101" t="b">
        <f>AND(AQ1101=TRUE,OR(I1101=UserData!$D$15, UserData!$D$15=-1, UserData!$D$15=1))</f>
        <v>1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1</v>
      </c>
      <c r="AW1101" t="b">
        <f>OR(N1101=UserData!$D$16, UserData!$D$16=-1)</f>
        <v>1</v>
      </c>
      <c r="AX1101" t="b">
        <f>OR(O1101&gt;=UserData!$D$20, UserData!$D$20=-1)</f>
        <v>1</v>
      </c>
      <c r="AY1101" t="b">
        <f>AND(OR(P1101&gt;=UserData!$D$21, UserData!$D$21=-1), OR(P1101&lt;UserData!$D$22, UserData!$D$22=-1))</f>
        <v>1</v>
      </c>
      <c r="AZ1101" t="b">
        <f>OR(Q1101&lt;&gt;UserData!$D$24,UserData!$D$24=-1,UserData!$D$24=0)</f>
        <v>1</v>
      </c>
      <c r="BA1101" s="12" t="b">
        <f>OR(R1101=UserData!$D$23,UserData!$D$23=-1)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IF(AK1101&gt;0, AJ1101 * UserData!$D$35/2 + AK1101 * UserData!$D$35/2 + COUNTIF(AL1101:AO1101,TRUE)/4 * UserData!$D$36 + COUNTIF(AP1101:AS1101,TRUE)/4 * UserData!$D$37 + COUNTIF(AT1101:AW1101,TRUE)/4 * UserData!$D$38 + COUNTIF(AX1101:BA1101,TRUE)/4 * UserData!$D$39 + COUNTIF(BB1101:BL1101,TRUE) * UserData!$D$40, 0)</f>
        <v>27.167318512017168</v>
      </c>
    </row>
    <row r="1102" spans="1:66" x14ac:dyDescent="0.25">
      <c r="A1102">
        <v>43</v>
      </c>
      <c r="B1102" s="3">
        <v>2</v>
      </c>
      <c r="C1102" s="28">
        <v>100646.01466002308</v>
      </c>
      <c r="D1102">
        <v>45</v>
      </c>
      <c r="E1102">
        <v>30</v>
      </c>
      <c r="F1102">
        <v>6</v>
      </c>
      <c r="G1102">
        <v>5.3204700000000003</v>
      </c>
      <c r="H1102">
        <v>11</v>
      </c>
      <c r="I1102">
        <v>1</v>
      </c>
      <c r="J1102">
        <v>1</v>
      </c>
      <c r="K1102">
        <v>1</v>
      </c>
      <c r="L1102">
        <v>1</v>
      </c>
      <c r="M1102">
        <v>1</v>
      </c>
      <c r="N1102">
        <v>0</v>
      </c>
      <c r="O1102">
        <v>8</v>
      </c>
      <c r="P1102">
        <v>7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9</v>
      </c>
      <c r="AF1102">
        <v>3</v>
      </c>
      <c r="AG1102">
        <v>29</v>
      </c>
      <c r="AH1102">
        <v>8.6999999999999993</v>
      </c>
      <c r="AJ1102" t="b">
        <f>OR(AND(B1102=1,UserData!$D$4=1), AND(B1102=2,UserData!$D$5=1), AND(B1102=3,UserData!$D$6=1), UserData!$D$4=-1)</f>
        <v>1</v>
      </c>
      <c r="AK1102">
        <f>IF(UserData!$D$2 &lt;&gt; -1, 1 -MIN(1, ABS(C1102 - (UserData!$D$2+UserData!$D$3) / 2) / ABS(UserData!$D$2- (UserData!$D$2+UserData!$D$3) / 2 )), 1)</f>
        <v>0.3669832763297165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b">
        <f>OR(AH1102&lt;=UserData!$D$13, UserData!$D$13=-1)</f>
        <v>1</v>
      </c>
      <c r="AS1102" t="b">
        <f>AND(AQ1102=TRUE,OR(I1102=UserData!$D$15, UserData!$D$15=-1, UserData!$D$15=1))</f>
        <v>1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1</v>
      </c>
      <c r="AY1102" t="b">
        <f>AND(OR(P1102&gt;=UserData!$D$21, UserData!$D$21=-1), OR(P1102&lt;UserData!$D$22, UserData!$D$22=-1))</f>
        <v>1</v>
      </c>
      <c r="AZ1102" t="b">
        <f>OR(Q1102&lt;&gt;UserData!$D$24,UserData!$D$24=-1,UserData!$D$24=0)</f>
        <v>1</v>
      </c>
      <c r="BA1102" s="12" t="b">
        <f>OR(R1102=UserData!$D$23,UserData!$D$23=-1)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IF(AK1102&gt;0, AJ1102 * UserData!$D$35/2 + AK1102 * UserData!$D$35/2 + COUNTIF(AL1102:AO1102,TRUE)/4 * UserData!$D$36 + COUNTIF(AP1102:AS1102,TRUE)/4 * UserData!$D$37 + COUNTIF(AT1102:AW1102,TRUE)/4 * UserData!$D$38 + COUNTIF(AX1102:BA1102,TRUE)/4 * UserData!$D$39 + COUNTIF(BB1102:BL1102,TRUE) * UserData!$D$40, 0)</f>
        <v>28.417458190824291</v>
      </c>
    </row>
    <row r="1103" spans="1:66" x14ac:dyDescent="0.25">
      <c r="A1103">
        <v>964</v>
      </c>
      <c r="B1103" s="3">
        <v>2</v>
      </c>
      <c r="C1103" s="28">
        <v>103150.96150580351</v>
      </c>
      <c r="D1103">
        <v>42</v>
      </c>
      <c r="E1103">
        <v>25</v>
      </c>
      <c r="F1103">
        <v>5</v>
      </c>
      <c r="G1103">
        <v>4.6317329999999997</v>
      </c>
      <c r="H1103">
        <v>11</v>
      </c>
      <c r="I1103">
        <v>1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5</v>
      </c>
      <c r="P1103">
        <v>1</v>
      </c>
      <c r="Q1103">
        <v>1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0</v>
      </c>
      <c r="AE1103">
        <v>12</v>
      </c>
      <c r="AF1103">
        <v>67</v>
      </c>
      <c r="AG1103">
        <v>18</v>
      </c>
      <c r="AH1103">
        <v>3</v>
      </c>
      <c r="AJ1103" t="b">
        <f>OR(AND(B1103=1,UserData!$D$4=1), AND(B1103=2,UserData!$D$5=1), AND(B1103=3,UserData!$D$6=1), UserData!$D$4=-1)</f>
        <v>1</v>
      </c>
      <c r="AK1103">
        <f>IF(UserData!$D$2 &lt;&gt; -1, 1 -MIN(1, ABS(C1103 - (UserData!$D$2+UserData!$D$3) / 2) / ABS(UserData!$D$2- (UserData!$D$2+UserData!$D$3) / 2 )), 1)</f>
        <v>0.37999585202129593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OR(AH1103&lt;=UserData!$D$13, UserData!$D$13=-1)</f>
        <v>1</v>
      </c>
      <c r="AS1103" t="b">
        <f>AND(AQ1103=TRUE,OR(I1103=UserData!$D$15, UserData!$D$15=-1, UserData!$D$15=1))</f>
        <v>1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1</v>
      </c>
      <c r="AW1103" t="b">
        <f>OR(N1103=UserData!$D$16, UserData!$D$16=-1)</f>
        <v>1</v>
      </c>
      <c r="AX1103" t="b">
        <f>OR(O1103&gt;=UserData!$D$20, UserData!$D$20=-1)</f>
        <v>1</v>
      </c>
      <c r="AY1103" t="b">
        <f>AND(OR(P1103&gt;=UserData!$D$21, UserData!$D$21=-1), OR(P1103&lt;UserData!$D$22, UserData!$D$22=-1))</f>
        <v>1</v>
      </c>
      <c r="AZ1103" t="b">
        <f>OR(Q1103&lt;&gt;UserData!$D$24,UserData!$D$24=-1,UserData!$D$24=0)</f>
        <v>1</v>
      </c>
      <c r="BA1103" s="12" t="b">
        <f>OR(R1103=UserData!$D$23,UserData!$D$23=-1)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IF(AK1103&gt;0, AJ1103 * UserData!$D$35/2 + AK1103 * UserData!$D$35/2 + COUNTIF(AL1103:AO1103,TRUE)/4 * UserData!$D$36 + COUNTIF(AP1103:AS1103,TRUE)/4 * UserData!$D$37 + COUNTIF(AT1103:AW1103,TRUE)/4 * UserData!$D$38 + COUNTIF(AX1103:BA1103,TRUE)/4 * UserData!$D$39 + COUNTIF(BB1103:BL1103,TRUE) * UserData!$D$40, 0)</f>
        <v>28.449989630053238</v>
      </c>
    </row>
    <row r="1104" spans="1:66" x14ac:dyDescent="0.25">
      <c r="A1104">
        <v>470</v>
      </c>
      <c r="B1104" s="3">
        <v>2</v>
      </c>
      <c r="C1104" s="28">
        <v>103151.02440276195</v>
      </c>
      <c r="D1104">
        <v>53</v>
      </c>
      <c r="E1104">
        <v>30</v>
      </c>
      <c r="F1104">
        <v>9</v>
      </c>
      <c r="G1104">
        <v>5.3416399999999999</v>
      </c>
      <c r="H1104">
        <v>2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5</v>
      </c>
      <c r="P1104">
        <v>1</v>
      </c>
      <c r="Q1104">
        <v>1</v>
      </c>
      <c r="R1104">
        <v>0</v>
      </c>
      <c r="S1104">
        <v>0</v>
      </c>
      <c r="T1104">
        <v>0</v>
      </c>
      <c r="U1104">
        <v>0</v>
      </c>
      <c r="V1104">
        <v>1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4</v>
      </c>
      <c r="AD1104">
        <v>0</v>
      </c>
      <c r="AE1104">
        <v>14</v>
      </c>
      <c r="AF1104">
        <v>31</v>
      </c>
      <c r="AG1104">
        <v>28</v>
      </c>
      <c r="AH1104">
        <v>14</v>
      </c>
      <c r="AJ1104" t="b">
        <f>OR(AND(B1104=1,UserData!$D$4=1), AND(B1104=2,UserData!$D$5=1), AND(B1104=3,UserData!$D$6=1), UserData!$D$4=-1)</f>
        <v>1</v>
      </c>
      <c r="AK1104">
        <f>IF(UserData!$D$2 &lt;&gt; -1, 1 -MIN(1, ABS(C1104 - (UserData!$D$2+UserData!$D$3) / 2) / ABS(UserData!$D$2- (UserData!$D$2+UserData!$D$3) / 2 )), 1)</f>
        <v>0.37999617875534775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b">
        <f>OR(AH1104&lt;=UserData!$D$13, UserData!$D$13=-1)</f>
        <v>0</v>
      </c>
      <c r="AS1104" t="b">
        <f>AND(AQ1104=TRUE,OR(I1104=UserData!$D$15, UserData!$D$15=-1, UserData!$D$15=1))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1</v>
      </c>
      <c r="AW1104" t="b">
        <f>OR(N1104=UserData!$D$16, UserData!$D$16=-1)</f>
        <v>1</v>
      </c>
      <c r="AX1104" t="b">
        <f>OR(O1104&gt;=UserData!$D$20, UserData!$D$20=-1)</f>
        <v>1</v>
      </c>
      <c r="AY1104" t="b">
        <f>AND(OR(P1104&gt;=UserData!$D$21, UserData!$D$21=-1), OR(P1104&lt;UserData!$D$22, UserData!$D$22=-1))</f>
        <v>1</v>
      </c>
      <c r="AZ1104" t="b">
        <f>OR(Q1104&lt;&gt;UserData!$D$24,UserData!$D$24=-1,UserData!$D$24=0)</f>
        <v>1</v>
      </c>
      <c r="BA1104" s="12" t="b">
        <f>OR(R1104=UserData!$D$23,UserData!$D$23=-1)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IF(AK1104&gt;0, AJ1104 * UserData!$D$35/2 + AK1104 * UserData!$D$35/2 + COUNTIF(AL1104:AO1104,TRUE)/4 * UserData!$D$36 + COUNTIF(AP1104:AS1104,TRUE)/4 * UserData!$D$37 + COUNTIF(AT1104:AW1104,TRUE)/4 * UserData!$D$38 + COUNTIF(AX1104:BA1104,TRUE)/4 * UserData!$D$39 + COUNTIF(BB1104:BL1104,TRUE) * UserData!$D$40, 0)</f>
        <v>27.199990446888371</v>
      </c>
    </row>
    <row r="1105" spans="1:66" x14ac:dyDescent="0.25">
      <c r="A1105">
        <v>42</v>
      </c>
      <c r="B1105" s="3">
        <v>1</v>
      </c>
      <c r="C1105" s="28">
        <v>104408.80003924771</v>
      </c>
      <c r="D1105">
        <v>37</v>
      </c>
      <c r="E1105">
        <v>24</v>
      </c>
      <c r="F1105">
        <v>7</v>
      </c>
      <c r="G1105">
        <v>6.0502539999999998</v>
      </c>
      <c r="H1105">
        <v>7</v>
      </c>
      <c r="I1105">
        <v>1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9</v>
      </c>
      <c r="P1105">
        <v>4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6</v>
      </c>
      <c r="AF1105">
        <v>3</v>
      </c>
      <c r="AG1105">
        <v>29</v>
      </c>
      <c r="AH1105">
        <v>8.6999999999999993</v>
      </c>
      <c r="AJ1105" t="b">
        <f>OR(AND(B1105=1,UserData!$D$4=1), AND(B1105=2,UserData!$D$5=1), AND(B1105=3,UserData!$D$6=1), UserData!$D$4=-1)</f>
        <v>1</v>
      </c>
      <c r="AK1105">
        <f>IF(UserData!$D$2 &lt;&gt; -1, 1 -MIN(1, ABS(C1105 - (UserData!$D$2+UserData!$D$3) / 2) / ABS(UserData!$D$2- (UserData!$D$2+UserData!$D$3) / 2 )), 1)</f>
        <v>0.38653001028169942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b">
        <f>OR(AH1105&lt;=UserData!$D$13, UserData!$D$13=-1)</f>
        <v>1</v>
      </c>
      <c r="AS1105" t="b">
        <f>AND(AQ1105=TRUE,OR(I1105=UserData!$D$15, UserData!$D$15=-1, UserData!$D$15=1))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1</v>
      </c>
      <c r="AY1105" t="b">
        <f>AND(OR(P1105&gt;=UserData!$D$21, UserData!$D$21=-1), OR(P1105&lt;UserData!$D$22, UserData!$D$22=-1))</f>
        <v>1</v>
      </c>
      <c r="AZ1105" t="b">
        <f>OR(Q1105&lt;&gt;UserData!$D$24,UserData!$D$24=-1,UserData!$D$24=0)</f>
        <v>1</v>
      </c>
      <c r="BA1105" s="12" t="b">
        <f>OR(R1105=UserData!$D$23,UserData!$D$23=-1)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IF(AK1105&gt;0, AJ1105 * UserData!$D$35/2 + AK1105 * UserData!$D$35/2 + COUNTIF(AL1105:AO1105,TRUE)/4 * UserData!$D$36 + COUNTIF(AP1105:AS1105,TRUE)/4 * UserData!$D$37 + COUNTIF(AT1105:AW1105,TRUE)/4 * UserData!$D$38 + COUNTIF(AX1105:BA1105,TRUE)/4 * UserData!$D$39 + COUNTIF(BB1105:BL1105,TRUE) * UserData!$D$40, 0)</f>
        <v>28.466325025704251</v>
      </c>
    </row>
    <row r="1106" spans="1:66" x14ac:dyDescent="0.25">
      <c r="A1106">
        <v>280</v>
      </c>
      <c r="B1106" s="3">
        <v>2</v>
      </c>
      <c r="C1106" s="28">
        <v>109440.74540443374</v>
      </c>
      <c r="D1106">
        <v>61</v>
      </c>
      <c r="E1106">
        <v>34</v>
      </c>
      <c r="F1106">
        <v>8</v>
      </c>
      <c r="G1106">
        <v>11.53514</v>
      </c>
      <c r="H1106">
        <v>15</v>
      </c>
      <c r="I1106">
        <v>0</v>
      </c>
      <c r="J1106">
        <v>1</v>
      </c>
      <c r="K1106">
        <v>0</v>
      </c>
      <c r="L1106">
        <v>1</v>
      </c>
      <c r="M1106">
        <v>1</v>
      </c>
      <c r="N1106">
        <v>0</v>
      </c>
      <c r="O1106">
        <v>5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0</v>
      </c>
      <c r="AE1106">
        <v>19</v>
      </c>
      <c r="AF1106">
        <v>18</v>
      </c>
      <c r="AG1106">
        <v>28</v>
      </c>
      <c r="AH1106">
        <v>5.5</v>
      </c>
      <c r="AJ1106" t="b">
        <f>OR(AND(B1106=1,UserData!$D$4=1), AND(B1106=2,UserData!$D$5=1), AND(B1106=3,UserData!$D$6=1), UserData!$D$4=-1)</f>
        <v>1</v>
      </c>
      <c r="AK1106">
        <f>IF(UserData!$D$2 &lt;&gt; -1, 1 -MIN(1, ABS(C1106 - (UserData!$D$2+UserData!$D$3) / 2) / ABS(UserData!$D$2- (UserData!$D$2+UserData!$D$3) / 2 )), 1)</f>
        <v>0.41266971462339996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OR(AH1106&lt;=UserData!$D$13, UserData!$D$13=-1)</f>
        <v>1</v>
      </c>
      <c r="AS1106" t="b">
        <f>AND(AQ1106=TRUE,OR(I1106=UserData!$D$15, UserData!$D$15=-1, UserData!$D$15=1))</f>
        <v>1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1</v>
      </c>
      <c r="AY1106" t="b">
        <f>AND(OR(P1106&gt;=UserData!$D$21, UserData!$D$21=-1), OR(P1106&lt;UserData!$D$22, UserData!$D$22=-1))</f>
        <v>1</v>
      </c>
      <c r="AZ1106" t="b">
        <f>OR(Q1106&lt;&gt;UserData!$D$24,UserData!$D$24=-1,UserData!$D$24=0)</f>
        <v>1</v>
      </c>
      <c r="BA1106" s="12" t="b">
        <f>OR(R1106=UserData!$D$23,UserData!$D$23=-1)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IF(AK1106&gt;0, AJ1106 * UserData!$D$35/2 + AK1106 * UserData!$D$35/2 + COUNTIF(AL1106:AO1106,TRUE)/4 * UserData!$D$36 + COUNTIF(AP1106:AS1106,TRUE)/4 * UserData!$D$37 + COUNTIF(AT1106:AW1106,TRUE)/4 * UserData!$D$38 + COUNTIF(AX1106:BA1106,TRUE)/4 * UserData!$D$39 + COUNTIF(BB1106:BL1106,TRUE) * UserData!$D$40, 0)</f>
        <v>27.281674286558498</v>
      </c>
    </row>
    <row r="1107" spans="1:66" x14ac:dyDescent="0.25">
      <c r="A1107">
        <v>730</v>
      </c>
      <c r="B1107" s="3">
        <v>2</v>
      </c>
      <c r="C1107" s="28">
        <v>110321.56698966352</v>
      </c>
      <c r="D1107">
        <v>62</v>
      </c>
      <c r="E1107">
        <v>38</v>
      </c>
      <c r="F1107">
        <v>8</v>
      </c>
      <c r="G1107">
        <v>1.129799</v>
      </c>
      <c r="H1107">
        <v>12</v>
      </c>
      <c r="I1107">
        <v>1</v>
      </c>
      <c r="J1107">
        <v>0</v>
      </c>
      <c r="K1107">
        <v>1</v>
      </c>
      <c r="L1107">
        <v>0</v>
      </c>
      <c r="M1107">
        <v>1</v>
      </c>
      <c r="N1107">
        <v>0</v>
      </c>
      <c r="O1107">
        <v>5</v>
      </c>
      <c r="P1107">
        <v>2</v>
      </c>
      <c r="Q1107">
        <v>0</v>
      </c>
      <c r="R1107">
        <v>0</v>
      </c>
      <c r="S1107">
        <v>0</v>
      </c>
      <c r="T1107">
        <v>0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3</v>
      </c>
      <c r="AD1107">
        <v>0</v>
      </c>
      <c r="AE1107">
        <v>16</v>
      </c>
      <c r="AF1107">
        <v>53</v>
      </c>
      <c r="AG1107">
        <v>24</v>
      </c>
      <c r="AH1107">
        <v>8.6999999999999993</v>
      </c>
      <c r="AJ1107" t="b">
        <f>OR(AND(B1107=1,UserData!$D$4=1), AND(B1107=2,UserData!$D$5=1), AND(B1107=3,UserData!$D$6=1), UserData!$D$4=-1)</f>
        <v>1</v>
      </c>
      <c r="AK1107">
        <f>IF(UserData!$D$2 &lt;&gt; -1, 1 -MIN(1, ABS(C1107 - (UserData!$D$2+UserData!$D$3) / 2) / ABS(UserData!$D$2- (UserData!$D$2+UserData!$D$3) / 2 )), 1)</f>
        <v>0.41724536363083775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1</v>
      </c>
      <c r="AQ1107" t="b">
        <f>OR(H1107&lt;=UserData!$D$14, UserData!$D$14=-1)</f>
        <v>1</v>
      </c>
      <c r="AR1107" t="b">
        <f>OR(AH1107&lt;=UserData!$D$13, UserData!$D$13=-1)</f>
        <v>1</v>
      </c>
      <c r="AS1107" t="b">
        <f>AND(AQ1107=TRUE,OR(I1107=UserData!$D$15, UserData!$D$15=-1, UserData!$D$15=1))</f>
        <v>1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1</v>
      </c>
      <c r="AW1107" t="b">
        <f>OR(N1107=UserData!$D$16, UserData!$D$16=-1)</f>
        <v>1</v>
      </c>
      <c r="AX1107" t="b">
        <f>OR(O1107&gt;=UserData!$D$20, UserData!$D$20=-1)</f>
        <v>1</v>
      </c>
      <c r="AY1107" t="b">
        <f>AND(OR(P1107&gt;=UserData!$D$21, UserData!$D$21=-1), OR(P1107&lt;UserData!$D$22, UserData!$D$22=-1))</f>
        <v>1</v>
      </c>
      <c r="AZ1107" t="b">
        <f>OR(Q1107&lt;&gt;UserData!$D$24,UserData!$D$24=-1,UserData!$D$24=0)</f>
        <v>1</v>
      </c>
      <c r="BA1107" s="12" t="b">
        <f>OR(R1107=UserData!$D$23,UserData!$D$23=-1)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IF(AK1107&gt;0, AJ1107 * UserData!$D$35/2 + AK1107 * UserData!$D$35/2 + COUNTIF(AL1107:AO1107,TRUE)/4 * UserData!$D$36 + COUNTIF(AP1107:AS1107,TRUE)/4 * UserData!$D$37 + COUNTIF(AT1107:AW1107,TRUE)/4 * UserData!$D$38 + COUNTIF(AX1107:BA1107,TRUE)/4 * UserData!$D$39 + COUNTIF(BB1107:BL1107,TRUE) * UserData!$D$40, 0)</f>
        <v>28.543113409077094</v>
      </c>
    </row>
    <row r="1108" spans="1:66" x14ac:dyDescent="0.25">
      <c r="A1108">
        <v>993</v>
      </c>
      <c r="B1108" s="3">
        <v>2</v>
      </c>
      <c r="C1108" s="28">
        <v>110505.07515557563</v>
      </c>
      <c r="D1108">
        <v>57</v>
      </c>
      <c r="E1108">
        <v>35</v>
      </c>
      <c r="F1108">
        <v>8</v>
      </c>
      <c r="G1108">
        <v>5.7202450000000002</v>
      </c>
      <c r="H1108">
        <v>12</v>
      </c>
      <c r="I1108">
        <v>1</v>
      </c>
      <c r="J1108">
        <v>1</v>
      </c>
      <c r="K1108">
        <v>1</v>
      </c>
      <c r="L1108">
        <v>1</v>
      </c>
      <c r="M1108">
        <v>1</v>
      </c>
      <c r="N1108">
        <v>0</v>
      </c>
      <c r="O1108">
        <v>5</v>
      </c>
      <c r="P1108">
        <v>4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4</v>
      </c>
      <c r="AD1108">
        <v>0</v>
      </c>
      <c r="AE1108">
        <v>14</v>
      </c>
      <c r="AF1108">
        <v>70</v>
      </c>
      <c r="AG1108">
        <v>18</v>
      </c>
      <c r="AH1108">
        <v>9</v>
      </c>
      <c r="AJ1108" t="b">
        <f>OR(AND(B1108=1,UserData!$D$4=1), AND(B1108=2,UserData!$D$5=1), AND(B1108=3,UserData!$D$6=1), UserData!$D$4=-1)</f>
        <v>1</v>
      </c>
      <c r="AK1108">
        <f>IF(UserData!$D$2 &lt;&gt; -1, 1 -MIN(1, ABS(C1108 - (UserData!$D$2+UserData!$D$3) / 2) / ABS(UserData!$D$2- (UserData!$D$2+UserData!$D$3) / 2 )), 1)</f>
        <v>0.41819864290020692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1</v>
      </c>
      <c r="AQ1108" t="b">
        <f>OR(H1108&lt;=UserData!$D$14, UserData!$D$14=-1)</f>
        <v>1</v>
      </c>
      <c r="AR1108" t="b">
        <f>OR(AH1108&lt;=UserData!$D$13, UserData!$D$13=-1)</f>
        <v>1</v>
      </c>
      <c r="AS1108" t="b">
        <f>AND(AQ1108=TRUE,OR(I1108=UserData!$D$15, UserData!$D$15=-1, UserData!$D$15=1))</f>
        <v>1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1</v>
      </c>
      <c r="AY1108" t="b">
        <f>AND(OR(P1108&gt;=UserData!$D$21, UserData!$D$21=-1), OR(P1108&lt;UserData!$D$22, UserData!$D$22=-1))</f>
        <v>1</v>
      </c>
      <c r="AZ1108" t="b">
        <f>OR(Q1108&lt;&gt;UserData!$D$24,UserData!$D$24=-1,UserData!$D$24=0)</f>
        <v>1</v>
      </c>
      <c r="BA1108" s="12" t="b">
        <f>OR(R1108=UserData!$D$23,UserData!$D$23=-1)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IF(AK1108&gt;0, AJ1108 * UserData!$D$35/2 + AK1108 * UserData!$D$35/2 + COUNTIF(AL1108:AO1108,TRUE)/4 * UserData!$D$36 + COUNTIF(AP1108:AS1108,TRUE)/4 * UserData!$D$37 + COUNTIF(AT1108:AW1108,TRUE)/4 * UserData!$D$38 + COUNTIF(AX1108:BA1108,TRUE)/4 * UserData!$D$39 + COUNTIF(BB1108:BL1108,TRUE) * UserData!$D$40, 0)</f>
        <v>28.545496607250517</v>
      </c>
    </row>
    <row r="1109" spans="1:66" x14ac:dyDescent="0.25">
      <c r="A1109">
        <v>286</v>
      </c>
      <c r="B1109" s="3">
        <v>2</v>
      </c>
      <c r="C1109" s="28">
        <v>112322.84757173713</v>
      </c>
      <c r="D1109">
        <v>63</v>
      </c>
      <c r="E1109">
        <v>35</v>
      </c>
      <c r="F1109">
        <v>8</v>
      </c>
      <c r="G1109">
        <v>6.4823380000000004</v>
      </c>
      <c r="H1109">
        <v>10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4</v>
      </c>
      <c r="P1109">
        <v>1</v>
      </c>
      <c r="Q1109">
        <v>1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0</v>
      </c>
      <c r="AE1109">
        <v>20</v>
      </c>
      <c r="AF1109">
        <v>19</v>
      </c>
      <c r="AG1109">
        <v>31</v>
      </c>
      <c r="AH1109">
        <v>5.4</v>
      </c>
      <c r="AJ1109" t="b">
        <f>OR(AND(B1109=1,UserData!$D$4=1), AND(B1109=2,UserData!$D$5=1), AND(B1109=3,UserData!$D$6=1), UserData!$D$4=-1)</f>
        <v>1</v>
      </c>
      <c r="AK1109">
        <f>IF(UserData!$D$2 &lt;&gt; -1, 1 -MIN(1, ABS(C1109 - (UserData!$D$2+UserData!$D$3) / 2) / ABS(UserData!$D$2- (UserData!$D$2+UserData!$D$3) / 2 )), 1)</f>
        <v>0.42764151838285902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1</v>
      </c>
      <c r="AQ1109" t="b">
        <f>OR(H1109&lt;=UserData!$D$14, UserData!$D$14=-1)</f>
        <v>1</v>
      </c>
      <c r="AR1109" t="b">
        <f>OR(AH1109&lt;=UserData!$D$13, UserData!$D$13=-1)</f>
        <v>1</v>
      </c>
      <c r="AS1109" t="b">
        <f>AND(AQ1109=TRUE,OR(I1109=UserData!$D$15, UserData!$D$15=-1, UserData!$D$15=1))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1</v>
      </c>
      <c r="AW1109" t="b">
        <f>OR(N1109=UserData!$D$16, UserData!$D$16=-1)</f>
        <v>1</v>
      </c>
      <c r="AX1109" t="b">
        <f>OR(O1109&gt;=UserData!$D$20, UserData!$D$20=-1)</f>
        <v>1</v>
      </c>
      <c r="AY1109" t="b">
        <f>AND(OR(P1109&gt;=UserData!$D$21, UserData!$D$21=-1), OR(P1109&lt;UserData!$D$22, UserData!$D$22=-1))</f>
        <v>1</v>
      </c>
      <c r="AZ1109" t="b">
        <f>OR(Q1109&lt;&gt;UserData!$D$24,UserData!$D$24=-1,UserData!$D$24=0)</f>
        <v>1</v>
      </c>
      <c r="BA1109" s="12" t="b">
        <f>OR(R1109=UserData!$D$23,UserData!$D$23=-1)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IF(AK1109&gt;0, AJ1109 * UserData!$D$35/2 + AK1109 * UserData!$D$35/2 + COUNTIF(AL1109:AO1109,TRUE)/4 * UserData!$D$36 + COUNTIF(AP1109:AS1109,TRUE)/4 * UserData!$D$37 + COUNTIF(AT1109:AW1109,TRUE)/4 * UserData!$D$38 + COUNTIF(AX1109:BA1109,TRUE)/4 * UserData!$D$39 + COUNTIF(BB1109:BL1109,TRUE) * UserData!$D$40, 0)</f>
        <v>28.569103795957147</v>
      </c>
    </row>
    <row r="1110" spans="1:66" x14ac:dyDescent="0.25">
      <c r="A1110">
        <v>37</v>
      </c>
      <c r="B1110" s="3">
        <v>2</v>
      </c>
      <c r="C1110" s="28">
        <v>115730.1519213134</v>
      </c>
      <c r="D1110">
        <v>45</v>
      </c>
      <c r="E1110">
        <v>26</v>
      </c>
      <c r="F1110">
        <v>5</v>
      </c>
      <c r="G1110">
        <v>6.3437840000000003</v>
      </c>
      <c r="H1110">
        <v>12</v>
      </c>
      <c r="I1110">
        <v>1</v>
      </c>
      <c r="J1110">
        <v>1</v>
      </c>
      <c r="K1110">
        <v>0</v>
      </c>
      <c r="L1110">
        <v>1</v>
      </c>
      <c r="M1110">
        <v>1</v>
      </c>
      <c r="N1110">
        <v>0</v>
      </c>
      <c r="O1110">
        <v>9</v>
      </c>
      <c r="P1110">
        <v>5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3</v>
      </c>
      <c r="AG1110">
        <v>29</v>
      </c>
      <c r="AH1110">
        <v>8.6999999999999993</v>
      </c>
      <c r="AJ1110" t="b">
        <f>OR(AND(B1110=1,UserData!$D$4=1), AND(B1110=2,UserData!$D$5=1), AND(B1110=3,UserData!$D$6=1), UserData!$D$4=-1)</f>
        <v>1</v>
      </c>
      <c r="AK1110">
        <f>IF(UserData!$D$2 &lt;&gt; -1, 1 -MIN(1, ABS(C1110 - (UserData!$D$2+UserData!$D$3) / 2) / ABS(UserData!$D$2- (UserData!$D$2+UserData!$D$3) / 2 )), 1)</f>
        <v>0.44534161682119355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1</v>
      </c>
      <c r="AQ1110" t="b">
        <f>OR(H1110&lt;=UserData!$D$14, UserData!$D$14=-1)</f>
        <v>1</v>
      </c>
      <c r="AR1110" t="b">
        <f>OR(AH1110&lt;=UserData!$D$13, UserData!$D$13=-1)</f>
        <v>1</v>
      </c>
      <c r="AS1110" t="b">
        <f>AND(AQ1110=TRUE,OR(I1110=UserData!$D$15, UserData!$D$15=-1, UserData!$D$15=1))</f>
        <v>1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1</v>
      </c>
      <c r="AY1110" t="b">
        <f>AND(OR(P1110&gt;=UserData!$D$21, UserData!$D$21=-1), OR(P1110&lt;UserData!$D$22, UserData!$D$22=-1))</f>
        <v>1</v>
      </c>
      <c r="AZ1110" t="b">
        <f>OR(Q1110&lt;&gt;UserData!$D$24,UserData!$D$24=-1,UserData!$D$24=0)</f>
        <v>1</v>
      </c>
      <c r="BA1110" s="12" t="b">
        <f>OR(R1110=UserData!$D$23,UserData!$D$23=-1)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IF(AK1110&gt;0, AJ1110 * UserData!$D$35/2 + AK1110 * UserData!$D$35/2 + COUNTIF(AL1110:AO1110,TRUE)/4 * UserData!$D$36 + COUNTIF(AP1110:AS1110,TRUE)/4 * UserData!$D$37 + COUNTIF(AT1110:AW1110,TRUE)/4 * UserData!$D$38 + COUNTIF(AX1110:BA1110,TRUE)/4 * UserData!$D$39 + COUNTIF(BB1110:BL1110,TRUE) * UserData!$D$40, 0)</f>
        <v>28.613354042052983</v>
      </c>
    </row>
    <row r="1111" spans="1:66" x14ac:dyDescent="0.25">
      <c r="A1111">
        <v>1165</v>
      </c>
      <c r="B1111" s="3">
        <v>1</v>
      </c>
      <c r="C1111" s="28">
        <v>115730.60477941409</v>
      </c>
      <c r="D1111">
        <v>36</v>
      </c>
      <c r="E1111">
        <v>28</v>
      </c>
      <c r="F1111">
        <v>7</v>
      </c>
      <c r="G1111">
        <v>7.8764260000000004</v>
      </c>
      <c r="H1111">
        <v>10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9</v>
      </c>
      <c r="P1111">
        <v>3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1</v>
      </c>
      <c r="AF1111">
        <v>84</v>
      </c>
      <c r="AG1111">
        <v>24</v>
      </c>
      <c r="AH1111">
        <v>6.2</v>
      </c>
      <c r="AJ1111" t="b">
        <f>OR(AND(B1111=1,UserData!$D$4=1), AND(B1111=2,UserData!$D$5=1), AND(B1111=3,UserData!$D$6=1), UserData!$D$4=-1)</f>
        <v>1</v>
      </c>
      <c r="AK1111">
        <f>IF(UserData!$D$2 &lt;&gt; -1, 1 -MIN(1, ABS(C1111 - (UserData!$D$2+UserData!$D$3) / 2) / ABS(UserData!$D$2- (UserData!$D$2+UserData!$D$3) / 2 )), 1)</f>
        <v>0.44534396930636611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1</v>
      </c>
      <c r="AQ1111" t="b">
        <f>OR(H1111&lt;=UserData!$D$14, UserData!$D$14=-1)</f>
        <v>1</v>
      </c>
      <c r="AR1111" t="b">
        <f>OR(AH1111&lt;=UserData!$D$13, UserData!$D$13=-1)</f>
        <v>1</v>
      </c>
      <c r="AS1111" t="b">
        <f>AND(AQ1111=TRUE,OR(I1111=UserData!$D$15, UserData!$D$15=-1, UserData!$D$15=1))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1</v>
      </c>
      <c r="AY1111" t="b">
        <f>AND(OR(P1111&gt;=UserData!$D$21, UserData!$D$21=-1), OR(P1111&lt;UserData!$D$22, UserData!$D$22=-1))</f>
        <v>1</v>
      </c>
      <c r="AZ1111" t="b">
        <f>OR(Q1111&lt;&gt;UserData!$D$24,UserData!$D$24=-1,UserData!$D$24=0)</f>
        <v>1</v>
      </c>
      <c r="BA1111" s="12" t="b">
        <f>OR(R1111=UserData!$D$23,UserData!$D$23=-1)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IF(AK1111&gt;0, AJ1111 * UserData!$D$35/2 + AK1111 * UserData!$D$35/2 + COUNTIF(AL1111:AO1111,TRUE)/4 * UserData!$D$36 + COUNTIF(AP1111:AS1111,TRUE)/4 * UserData!$D$37 + COUNTIF(AT1111:AW1111,TRUE)/4 * UserData!$D$38 + COUNTIF(AX1111:BA1111,TRUE)/4 * UserData!$D$39 + COUNTIF(BB1111:BL1111,TRUE) * UserData!$D$40, 0)</f>
        <v>28.613359923265914</v>
      </c>
    </row>
    <row r="1112" spans="1:66" x14ac:dyDescent="0.25">
      <c r="A1112">
        <v>216</v>
      </c>
      <c r="B1112" s="3">
        <v>2</v>
      </c>
      <c r="C1112" s="28">
        <v>116359.49888735281</v>
      </c>
      <c r="D1112">
        <v>55</v>
      </c>
      <c r="E1112">
        <v>34</v>
      </c>
      <c r="F1112">
        <v>8</v>
      </c>
      <c r="G1112">
        <v>8.7154059999999998</v>
      </c>
      <c r="H1112">
        <v>15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5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0</v>
      </c>
      <c r="AE1112">
        <v>13</v>
      </c>
      <c r="AF1112">
        <v>15</v>
      </c>
      <c r="AG1112">
        <v>29</v>
      </c>
      <c r="AH1112">
        <v>8.8000000000000007</v>
      </c>
      <c r="AJ1112" t="b">
        <f>OR(AND(B1112=1,UserData!$D$4=1), AND(B1112=2,UserData!$D$5=1), AND(B1112=3,UserData!$D$6=1), UserData!$D$4=-1)</f>
        <v>1</v>
      </c>
      <c r="AK1112">
        <f>IF(UserData!$D$2 &lt;&gt; -1, 1 -MIN(1, ABS(C1112 - (UserData!$D$2+UserData!$D$3) / 2) / ABS(UserData!$D$2- (UserData!$D$2+UserData!$D$3) / 2 )), 1)</f>
        <v>0.44861091774294715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b">
        <f>OR(AH1112&lt;=UserData!$D$13, UserData!$D$13=-1)</f>
        <v>1</v>
      </c>
      <c r="AS1112" t="b">
        <f>AND(AQ1112=TRUE,OR(I1112=UserData!$D$15, UserData!$D$15=-1, UserData!$D$15=1))</f>
        <v>1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1</v>
      </c>
      <c r="AY1112" t="b">
        <f>AND(OR(P1112&gt;=UserData!$D$21, UserData!$D$21=-1), OR(P1112&lt;UserData!$D$22, UserData!$D$22=-1))</f>
        <v>1</v>
      </c>
      <c r="AZ1112" t="b">
        <f>OR(Q1112&lt;&gt;UserData!$D$24,UserData!$D$24=-1,UserData!$D$24=0)</f>
        <v>1</v>
      </c>
      <c r="BA1112" s="12" t="b">
        <f>OR(R1112=UserData!$D$23,UserData!$D$23=-1)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IF(AK1112&gt;0, AJ1112 * UserData!$D$35/2 + AK1112 * UserData!$D$35/2 + COUNTIF(AL1112:AO1112,TRUE)/4 * UserData!$D$36 + COUNTIF(AP1112:AS1112,TRUE)/4 * UserData!$D$37 + COUNTIF(AT1112:AW1112,TRUE)/4 * UserData!$D$38 + COUNTIF(AX1112:BA1112,TRUE)/4 * UserData!$D$39 + COUNTIF(BB1112:BL1112,TRUE) * UserData!$D$40, 0)</f>
        <v>28.621527294357367</v>
      </c>
    </row>
    <row r="1113" spans="1:66" x14ac:dyDescent="0.25">
      <c r="A1113">
        <v>472</v>
      </c>
      <c r="B1113" s="3">
        <v>2</v>
      </c>
      <c r="C1113" s="28">
        <v>117975.195955474</v>
      </c>
      <c r="D1113">
        <v>54</v>
      </c>
      <c r="E1113">
        <v>21</v>
      </c>
      <c r="F1113">
        <v>14</v>
      </c>
      <c r="G1113">
        <v>5.5252220000000003</v>
      </c>
      <c r="H1113">
        <v>1</v>
      </c>
      <c r="I1113">
        <v>1</v>
      </c>
      <c r="J1113">
        <v>1</v>
      </c>
      <c r="K1113">
        <v>1</v>
      </c>
      <c r="L1113">
        <v>0</v>
      </c>
      <c r="M1113">
        <v>0</v>
      </c>
      <c r="N1113">
        <v>0</v>
      </c>
      <c r="O1113">
        <v>5</v>
      </c>
      <c r="P1113">
        <v>1</v>
      </c>
      <c r="Q1113">
        <v>1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0</v>
      </c>
      <c r="AE1113">
        <v>19</v>
      </c>
      <c r="AF1113">
        <v>31</v>
      </c>
      <c r="AG1113">
        <v>28</v>
      </c>
      <c r="AH1113">
        <v>14</v>
      </c>
      <c r="AJ1113" t="b">
        <f>OR(AND(B1113=1,UserData!$D$4=1), AND(B1113=2,UserData!$D$5=1), AND(B1113=3,UserData!$D$6=1), UserData!$D$4=-1)</f>
        <v>1</v>
      </c>
      <c r="AK1113">
        <f>IF(UserData!$D$2 &lt;&gt; -1, 1 -MIN(1, ABS(C1113 - (UserData!$D$2+UserData!$D$3) / 2) / ABS(UserData!$D$2- (UserData!$D$2+UserData!$D$3) / 2 )), 1)</f>
        <v>0.45700406206415523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b">
        <f>OR(AH1113&lt;=UserData!$D$13, UserData!$D$13=-1)</f>
        <v>0</v>
      </c>
      <c r="AS1113" t="b">
        <f>AND(AQ1113=TRUE,OR(I1113=UserData!$D$15, UserData!$D$15=-1, UserData!$D$15=1))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1</v>
      </c>
      <c r="AW1113" t="b">
        <f>OR(N1113=UserData!$D$16, UserData!$D$16=-1)</f>
        <v>1</v>
      </c>
      <c r="AX1113" t="b">
        <f>OR(O1113&gt;=UserData!$D$20, UserData!$D$20=-1)</f>
        <v>1</v>
      </c>
      <c r="AY1113" t="b">
        <f>AND(OR(P1113&gt;=UserData!$D$21, UserData!$D$21=-1), OR(P1113&lt;UserData!$D$22, UserData!$D$22=-1))</f>
        <v>1</v>
      </c>
      <c r="AZ1113" t="b">
        <f>OR(Q1113&lt;&gt;UserData!$D$24,UserData!$D$24=-1,UserData!$D$24=0)</f>
        <v>1</v>
      </c>
      <c r="BA1113" s="12" t="b">
        <f>OR(R1113=UserData!$D$23,UserData!$D$23=-1)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IF(AK1113&gt;0, AJ1113 * UserData!$D$35/2 + AK1113 * UserData!$D$35/2 + COUNTIF(AL1113:AO1113,TRUE)/4 * UserData!$D$36 + COUNTIF(AP1113:AS1113,TRUE)/4 * UserData!$D$37 + COUNTIF(AT1113:AW1113,TRUE)/4 * UserData!$D$38 + COUNTIF(AX1113:BA1113,TRUE)/4 * UserData!$D$39 + COUNTIF(BB1113:BL1113,TRUE) * UserData!$D$40, 0)</f>
        <v>27.392510155160387</v>
      </c>
    </row>
    <row r="1114" spans="1:66" x14ac:dyDescent="0.25">
      <c r="A1114">
        <v>725</v>
      </c>
      <c r="B1114" s="3">
        <v>2</v>
      </c>
      <c r="C1114" s="28">
        <v>119504.46002332219</v>
      </c>
      <c r="D1114">
        <v>57</v>
      </c>
      <c r="E1114">
        <v>32</v>
      </c>
      <c r="F1114">
        <v>12</v>
      </c>
      <c r="G1114">
        <v>0.66499399999999997</v>
      </c>
      <c r="H1114">
        <v>16</v>
      </c>
      <c r="I1114">
        <v>1</v>
      </c>
      <c r="J1114">
        <v>1</v>
      </c>
      <c r="K1114">
        <v>1</v>
      </c>
      <c r="L1114">
        <v>1</v>
      </c>
      <c r="M1114">
        <v>0</v>
      </c>
      <c r="N1114">
        <v>0</v>
      </c>
      <c r="O1114">
        <v>6</v>
      </c>
      <c r="P1114">
        <v>1</v>
      </c>
      <c r="Q1114">
        <v>1</v>
      </c>
      <c r="R1114">
        <v>0</v>
      </c>
      <c r="S1114">
        <v>0</v>
      </c>
      <c r="T1114">
        <v>0</v>
      </c>
      <c r="U1114">
        <v>1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3</v>
      </c>
      <c r="AD1114">
        <v>1</v>
      </c>
      <c r="AE1114">
        <v>13</v>
      </c>
      <c r="AF1114">
        <v>53</v>
      </c>
      <c r="AG1114">
        <v>24</v>
      </c>
      <c r="AH1114">
        <v>8.6999999999999993</v>
      </c>
      <c r="AJ1114" t="b">
        <f>OR(AND(B1114=1,UserData!$D$4=1), AND(B1114=2,UserData!$D$5=1), AND(B1114=3,UserData!$D$6=1), UserData!$D$4=-1)</f>
        <v>1</v>
      </c>
      <c r="AK1114">
        <f>IF(UserData!$D$2 &lt;&gt; -1, 1 -MIN(1, ABS(C1114 - (UserData!$D$2+UserData!$D$3) / 2) / ABS(UserData!$D$2- (UserData!$D$2+UserData!$D$3) / 2 )), 1)</f>
        <v>0.46494820845145601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b">
        <f>OR(AH1114&lt;=UserData!$D$13, UserData!$D$13=-1)</f>
        <v>1</v>
      </c>
      <c r="AS1114" t="b">
        <f>AND(AQ1114=TRUE,OR(I1114=UserData!$D$15, UserData!$D$15=-1, UserData!$D$15=1))</f>
        <v>1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1</v>
      </c>
      <c r="AY1114" t="b">
        <f>AND(OR(P1114&gt;=UserData!$D$21, UserData!$D$21=-1), OR(P1114&lt;UserData!$D$22, UserData!$D$22=-1))</f>
        <v>1</v>
      </c>
      <c r="AZ1114" t="b">
        <f>OR(Q1114&lt;&gt;UserData!$D$24,UserData!$D$24=-1,UserData!$D$24=0)</f>
        <v>1</v>
      </c>
      <c r="BA1114" s="12" t="b">
        <f>OR(R1114=UserData!$D$23,UserData!$D$23=-1)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IF(AK1114&gt;0, AJ1114 * UserData!$D$35/2 + AK1114 * UserData!$D$35/2 + COUNTIF(AL1114:AO1114,TRUE)/4 * UserData!$D$36 + COUNTIF(AP1114:AS1114,TRUE)/4 * UserData!$D$37 + COUNTIF(AT1114:AW1114,TRUE)/4 * UserData!$D$38 + COUNTIF(AX1114:BA1114,TRUE)/4 * UserData!$D$39 + COUNTIF(BB1114:BL1114,TRUE) * UserData!$D$40, 0)</f>
        <v>28.66237052112864</v>
      </c>
    </row>
    <row r="1115" spans="1:66" x14ac:dyDescent="0.25">
      <c r="A1115">
        <v>225</v>
      </c>
      <c r="B1115" s="3">
        <v>2</v>
      </c>
      <c r="C1115" s="28">
        <v>121642.62954572044</v>
      </c>
      <c r="D1115">
        <v>57</v>
      </c>
      <c r="E1115">
        <v>39</v>
      </c>
      <c r="F1115">
        <v>12</v>
      </c>
      <c r="G1115">
        <v>8.2178950000000004</v>
      </c>
      <c r="H1115">
        <v>15</v>
      </c>
      <c r="I1115">
        <v>1</v>
      </c>
      <c r="J1115">
        <v>1</v>
      </c>
      <c r="K1115">
        <v>1</v>
      </c>
      <c r="L1115">
        <v>1</v>
      </c>
      <c r="M1115">
        <v>1</v>
      </c>
      <c r="N1115">
        <v>0</v>
      </c>
      <c r="O1115">
        <v>9</v>
      </c>
      <c r="P1115">
        <v>4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2</v>
      </c>
      <c r="AD1115">
        <v>1</v>
      </c>
      <c r="AE1115">
        <v>6</v>
      </c>
      <c r="AF1115">
        <v>15</v>
      </c>
      <c r="AG1115">
        <v>29</v>
      </c>
      <c r="AH1115">
        <v>8.8000000000000007</v>
      </c>
      <c r="AJ1115" t="b">
        <f>OR(AND(B1115=1,UserData!$D$4=1), AND(B1115=2,UserData!$D$5=1), AND(B1115=3,UserData!$D$6=1), UserData!$D$4=-1)</f>
        <v>1</v>
      </c>
      <c r="AK1115">
        <f>IF(UserData!$D$2 &lt;&gt; -1, 1 -MIN(1, ABS(C1115 - (UserData!$D$2+UserData!$D$3) / 2) / ABS(UserData!$D$2- (UserData!$D$2+UserData!$D$3) / 2 )), 1)</f>
        <v>0.47605546719369374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1</v>
      </c>
      <c r="AQ1115" t="b">
        <f>OR(H1115&lt;=UserData!$D$14, UserData!$D$14=-1)</f>
        <v>1</v>
      </c>
      <c r="AR1115" t="b">
        <f>OR(AH1115&lt;=UserData!$D$13, UserData!$D$13=-1)</f>
        <v>1</v>
      </c>
      <c r="AS1115" t="b">
        <f>AND(AQ1115=TRUE,OR(I1115=UserData!$D$15, UserData!$D$15=-1, UserData!$D$15=1))</f>
        <v>1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1</v>
      </c>
      <c r="AY1115" t="b">
        <f>AND(OR(P1115&gt;=UserData!$D$21, UserData!$D$21=-1), OR(P1115&lt;UserData!$D$22, UserData!$D$22=-1))</f>
        <v>1</v>
      </c>
      <c r="AZ1115" t="b">
        <f>OR(Q1115&lt;&gt;UserData!$D$24,UserData!$D$24=-1,UserData!$D$24=0)</f>
        <v>1</v>
      </c>
      <c r="BA1115" s="12" t="b">
        <f>OR(R1115=UserData!$D$23,UserData!$D$23=-1)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IF(AK1115&gt;0, AJ1115 * UserData!$D$35/2 + AK1115 * UserData!$D$35/2 + COUNTIF(AL1115:AO1115,TRUE)/4 * UserData!$D$36 + COUNTIF(AP1115:AS1115,TRUE)/4 * UserData!$D$37 + COUNTIF(AT1115:AW1115,TRUE)/4 * UserData!$D$38 + COUNTIF(AX1115:BA1115,TRUE)/4 * UserData!$D$39 + COUNTIF(BB1115:BL1115,TRUE) * UserData!$D$40, 0)</f>
        <v>28.690138667984236</v>
      </c>
    </row>
    <row r="1116" spans="1:66" x14ac:dyDescent="0.25">
      <c r="A1116">
        <v>718</v>
      </c>
      <c r="B1116" s="3">
        <v>2</v>
      </c>
      <c r="C1116" s="28">
        <v>125793.58979358476</v>
      </c>
      <c r="D1116">
        <v>61</v>
      </c>
      <c r="E1116">
        <v>39</v>
      </c>
      <c r="F1116">
        <v>9</v>
      </c>
      <c r="G1116">
        <v>4.5635310000000002</v>
      </c>
      <c r="H1116">
        <v>11</v>
      </c>
      <c r="I1116">
        <v>1</v>
      </c>
      <c r="J1116">
        <v>1</v>
      </c>
      <c r="K1116">
        <v>1</v>
      </c>
      <c r="L1116">
        <v>0</v>
      </c>
      <c r="M1116">
        <v>1</v>
      </c>
      <c r="N1116">
        <v>0</v>
      </c>
      <c r="O1116">
        <v>5</v>
      </c>
      <c r="P1116">
        <v>3</v>
      </c>
      <c r="Q1116">
        <v>0</v>
      </c>
      <c r="R1116">
        <v>0</v>
      </c>
      <c r="S1116">
        <v>0</v>
      </c>
      <c r="T1116">
        <v>0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3</v>
      </c>
      <c r="AD1116">
        <v>0</v>
      </c>
      <c r="AE1116">
        <v>13</v>
      </c>
      <c r="AF1116">
        <v>52</v>
      </c>
      <c r="AG1116">
        <v>40</v>
      </c>
      <c r="AH1116">
        <v>11</v>
      </c>
      <c r="AJ1116" t="b">
        <f>OR(AND(B1116=1,UserData!$D$4=1), AND(B1116=2,UserData!$D$5=1), AND(B1116=3,UserData!$D$6=1), UserData!$D$4=-1)</f>
        <v>1</v>
      </c>
      <c r="AK1116">
        <f>IF(UserData!$D$2 &lt;&gt; -1, 1 -MIN(1, ABS(C1116 - (UserData!$D$2+UserData!$D$3) / 2) / ABS(UserData!$D$2- (UserData!$D$2+UserData!$D$3) / 2 )), 1)</f>
        <v>0.49761867301942198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1</v>
      </c>
      <c r="AQ1116" t="b">
        <f>OR(H1116&lt;=UserData!$D$14, UserData!$D$14=-1)</f>
        <v>1</v>
      </c>
      <c r="AR1116" t="b">
        <f>OR(AH1116&lt;=UserData!$D$13, UserData!$D$13=-1)</f>
        <v>0</v>
      </c>
      <c r="AS1116" t="b">
        <f>AND(AQ1116=TRUE,OR(I1116=UserData!$D$15, UserData!$D$15=-1, UserData!$D$15=1))</f>
        <v>1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1</v>
      </c>
      <c r="AW1116" t="b">
        <f>OR(N1116=UserData!$D$16, UserData!$D$16=-1)</f>
        <v>1</v>
      </c>
      <c r="AX1116" t="b">
        <f>OR(O1116&gt;=UserData!$D$20, UserData!$D$20=-1)</f>
        <v>1</v>
      </c>
      <c r="AY1116" t="b">
        <f>AND(OR(P1116&gt;=UserData!$D$21, UserData!$D$21=-1), OR(P1116&lt;UserData!$D$22, UserData!$D$22=-1))</f>
        <v>1</v>
      </c>
      <c r="AZ1116" t="b">
        <f>OR(Q1116&lt;&gt;UserData!$D$24,UserData!$D$24=-1,UserData!$D$24=0)</f>
        <v>1</v>
      </c>
      <c r="BA1116" s="12" t="b">
        <f>OR(R1116=UserData!$D$23,UserData!$D$23=-1)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IF(AK1116&gt;0, AJ1116 * UserData!$D$35/2 + AK1116 * UserData!$D$35/2 + COUNTIF(AL1116:AO1116,TRUE)/4 * UserData!$D$36 + COUNTIF(AP1116:AS1116,TRUE)/4 * UserData!$D$37 + COUNTIF(AT1116:AW1116,TRUE)/4 * UserData!$D$38 + COUNTIF(AX1116:BA1116,TRUE)/4 * UserData!$D$39 + COUNTIF(BB1116:BL1116,TRUE) * UserData!$D$40, 0)</f>
        <v>27.494046682548557</v>
      </c>
    </row>
    <row r="1117" spans="1:66" x14ac:dyDescent="0.25">
      <c r="A1117">
        <v>407</v>
      </c>
      <c r="B1117" s="3">
        <v>2</v>
      </c>
      <c r="C1117" s="28">
        <v>125793.74074628501</v>
      </c>
      <c r="D1117">
        <v>46</v>
      </c>
      <c r="E1117">
        <v>28</v>
      </c>
      <c r="F1117">
        <v>7</v>
      </c>
      <c r="G1117">
        <v>6.3868799999999997</v>
      </c>
      <c r="H1117">
        <v>9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5</v>
      </c>
      <c r="P1117">
        <v>1</v>
      </c>
      <c r="Q1117">
        <v>1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11</v>
      </c>
      <c r="AF1117">
        <v>23</v>
      </c>
      <c r="AG1117">
        <v>23</v>
      </c>
      <c r="AH1117">
        <v>8.8000000000000007</v>
      </c>
      <c r="AJ1117" t="b">
        <f>OR(AND(B1117=1,UserData!$D$4=1), AND(B1117=2,UserData!$D$5=1), AND(B1117=3,UserData!$D$6=1), UserData!$D$4=-1)</f>
        <v>1</v>
      </c>
      <c r="AK1117">
        <f>IF(UserData!$D$2 &lt;&gt; -1, 1 -MIN(1, ABS(C1117 - (UserData!$D$2+UserData!$D$3) / 2) / ABS(UserData!$D$2- (UserData!$D$2+UserData!$D$3) / 2 )), 1)</f>
        <v>0.4976194571811462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1</v>
      </c>
      <c r="AQ1117" t="b">
        <f>OR(H1117&lt;=UserData!$D$14, UserData!$D$14=-1)</f>
        <v>1</v>
      </c>
      <c r="AR1117" t="b">
        <f>OR(AH1117&lt;=UserData!$D$13, UserData!$D$13=-1)</f>
        <v>1</v>
      </c>
      <c r="AS1117" t="b">
        <f>AND(AQ1117=TRUE,OR(I1117=UserData!$D$15, UserData!$D$15=-1, UserData!$D$15=1))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1</v>
      </c>
      <c r="AW1117" t="b">
        <f>OR(N1117=UserData!$D$16, UserData!$D$16=-1)</f>
        <v>1</v>
      </c>
      <c r="AX1117" t="b">
        <f>OR(O1117&gt;=UserData!$D$20, UserData!$D$20=-1)</f>
        <v>1</v>
      </c>
      <c r="AY1117" t="b">
        <f>AND(OR(P1117&gt;=UserData!$D$21, UserData!$D$21=-1), OR(P1117&lt;UserData!$D$22, UserData!$D$22=-1))</f>
        <v>1</v>
      </c>
      <c r="AZ1117" t="b">
        <f>OR(Q1117&lt;&gt;UserData!$D$24,UserData!$D$24=-1,UserData!$D$24=0)</f>
        <v>1</v>
      </c>
      <c r="BA1117" s="12" t="b">
        <f>OR(R1117=UserData!$D$23,UserData!$D$23=-1)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IF(AK1117&gt;0, AJ1117 * UserData!$D$35/2 + AK1117 * UserData!$D$35/2 + COUNTIF(AL1117:AO1117,TRUE)/4 * UserData!$D$36 + COUNTIF(AP1117:AS1117,TRUE)/4 * UserData!$D$37 + COUNTIF(AT1117:AW1117,TRUE)/4 * UserData!$D$38 + COUNTIF(AX1117:BA1117,TRUE)/4 * UserData!$D$39 + COUNTIF(BB1117:BL1117,TRUE) * UserData!$D$40, 0)</f>
        <v>28.744048642952865</v>
      </c>
    </row>
    <row r="1118" spans="1:66" x14ac:dyDescent="0.25">
      <c r="A1118">
        <v>1137</v>
      </c>
      <c r="B1118" s="3">
        <v>2</v>
      </c>
      <c r="C1118" s="28">
        <v>150326.54842877109</v>
      </c>
      <c r="D1118">
        <v>48</v>
      </c>
      <c r="E1118">
        <v>30</v>
      </c>
      <c r="F1118">
        <v>8</v>
      </c>
      <c r="G1118">
        <v>5.9120229999999996</v>
      </c>
      <c r="H1118">
        <v>11</v>
      </c>
      <c r="I1118">
        <v>0</v>
      </c>
      <c r="J1118">
        <v>1</v>
      </c>
      <c r="K1118">
        <v>1</v>
      </c>
      <c r="L1118">
        <v>1</v>
      </c>
      <c r="M1118">
        <v>1</v>
      </c>
      <c r="N1118">
        <v>0</v>
      </c>
      <c r="O1118">
        <v>5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10</v>
      </c>
      <c r="AF1118">
        <v>81</v>
      </c>
      <c r="AG1118">
        <v>39</v>
      </c>
      <c r="AH1118">
        <v>9.5</v>
      </c>
      <c r="AJ1118" t="b">
        <f>OR(AND(B1118=1,UserData!$D$4=1), AND(B1118=2,UserData!$D$5=1), AND(B1118=3,UserData!$D$6=1), UserData!$D$4=-1)</f>
        <v>1</v>
      </c>
      <c r="AK1118">
        <f>IF(UserData!$D$2 &lt;&gt; -1, 1 -MIN(1, ABS(C1118 - (UserData!$D$2+UserData!$D$3) / 2) / ABS(UserData!$D$2- (UserData!$D$2+UserData!$D$3) / 2 )), 1)</f>
        <v>0.62506128990229237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1</v>
      </c>
      <c r="AQ1118" t="b">
        <f>OR(H1118&lt;=UserData!$D$14, UserData!$D$14=-1)</f>
        <v>1</v>
      </c>
      <c r="AR1118" t="b">
        <f>OR(AH1118&lt;=UserData!$D$13, UserData!$D$13=-1)</f>
        <v>1</v>
      </c>
      <c r="AS1118" t="b">
        <f>AND(AQ1118=TRUE,OR(I1118=UserData!$D$15, UserData!$D$15=-1, UserData!$D$15=1))</f>
        <v>1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1</v>
      </c>
      <c r="AY1118" t="b">
        <f>AND(OR(P1118&gt;=UserData!$D$21, UserData!$D$21=-1), OR(P1118&lt;UserData!$D$22, UserData!$D$22=-1))</f>
        <v>1</v>
      </c>
      <c r="AZ1118" t="b">
        <f>OR(Q1118&lt;&gt;UserData!$D$24,UserData!$D$24=-1,UserData!$D$24=0)</f>
        <v>1</v>
      </c>
      <c r="BA1118" s="12" t="b">
        <f>OR(R1118=UserData!$D$23,UserData!$D$23=-1)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IF(AK1118&gt;0, AJ1118 * UserData!$D$35/2 + AK1118 * UserData!$D$35/2 + COUNTIF(AL1118:AO1118,TRUE)/4 * UserData!$D$36 + COUNTIF(AP1118:AS1118,TRUE)/4 * UserData!$D$37 + COUNTIF(AT1118:AW1118,TRUE)/4 * UserData!$D$38 + COUNTIF(AX1118:BA1118,TRUE)/4 * UserData!$D$39 + COUNTIF(BB1118:BL1118,TRUE) * UserData!$D$40, 0)</f>
        <v>29.062653224755731</v>
      </c>
    </row>
    <row r="1119" spans="1:66" x14ac:dyDescent="0.25">
      <c r="A1119">
        <v>234</v>
      </c>
      <c r="B1119" s="3">
        <v>2</v>
      </c>
      <c r="C1119" s="28">
        <v>157242.58476308605</v>
      </c>
      <c r="D1119">
        <v>55</v>
      </c>
      <c r="E1119">
        <v>34</v>
      </c>
      <c r="F1119">
        <v>8</v>
      </c>
      <c r="G1119">
        <v>7.8229090000000001</v>
      </c>
      <c r="H1119">
        <v>13</v>
      </c>
      <c r="I1119">
        <v>1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8</v>
      </c>
      <c r="P1119">
        <v>4</v>
      </c>
      <c r="Q1119">
        <v>0</v>
      </c>
      <c r="R1119">
        <v>0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13</v>
      </c>
      <c r="AF1119">
        <v>15</v>
      </c>
      <c r="AG1119">
        <v>29</v>
      </c>
      <c r="AH1119">
        <v>8.8000000000000007</v>
      </c>
      <c r="AJ1119" t="b">
        <f>OR(AND(B1119=1,UserData!$D$4=1), AND(B1119=2,UserData!$D$5=1), AND(B1119=3,UserData!$D$6=1), UserData!$D$4=-1)</f>
        <v>1</v>
      </c>
      <c r="AK1119">
        <f>IF(UserData!$D$2 &lt;&gt; -1, 1 -MIN(1, ABS(C1119 - (UserData!$D$2+UserData!$D$3) / 2) / ABS(UserData!$D$2- (UserData!$D$2+UserData!$D$3) / 2 )), 1)</f>
        <v>0.66098837811080435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OR(AH1119&lt;=UserData!$D$13, UserData!$D$13=-1)</f>
        <v>1</v>
      </c>
      <c r="AS1119" t="b">
        <f>AND(AQ1119=TRUE,OR(I1119=UserData!$D$15, UserData!$D$15=-1, UserData!$D$15=1))</f>
        <v>1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1</v>
      </c>
      <c r="AY1119" t="b">
        <f>AND(OR(P1119&gt;=UserData!$D$21, UserData!$D$21=-1), OR(P1119&lt;UserData!$D$22, UserData!$D$22=-1))</f>
        <v>1</v>
      </c>
      <c r="AZ1119" t="b">
        <f>OR(Q1119&lt;&gt;UserData!$D$24,UserData!$D$24=-1,UserData!$D$24=0)</f>
        <v>1</v>
      </c>
      <c r="BA1119" s="12" t="b">
        <f>OR(R1119=UserData!$D$23,UserData!$D$23=-1)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IF(AK1119&gt;0, AJ1119 * UserData!$D$35/2 + AK1119 * UserData!$D$35/2 + COUNTIF(AL1119:AO1119,TRUE)/4 * UserData!$D$36 + COUNTIF(AP1119:AS1119,TRUE)/4 * UserData!$D$37 + COUNTIF(AT1119:AW1119,TRUE)/4 * UserData!$D$38 + COUNTIF(AX1119:BA1119,TRUE)/4 * UserData!$D$39 + COUNTIF(BB1119:BL1119,TRUE) * UserData!$D$40, 0)</f>
        <v>29.15247094527701</v>
      </c>
    </row>
    <row r="1120" spans="1:66" x14ac:dyDescent="0.25">
      <c r="A1120">
        <v>93</v>
      </c>
      <c r="B1120" s="3">
        <v>2</v>
      </c>
      <c r="C1120" s="28">
        <v>187432.6845302415</v>
      </c>
      <c r="D1120">
        <v>60</v>
      </c>
      <c r="E1120">
        <v>33</v>
      </c>
      <c r="F1120">
        <v>9</v>
      </c>
      <c r="G1120">
        <v>5.1515129999999996</v>
      </c>
      <c r="H1120">
        <v>15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8</v>
      </c>
      <c r="P1120">
        <v>7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18</v>
      </c>
      <c r="AF1120">
        <v>7</v>
      </c>
      <c r="AG1120">
        <v>21</v>
      </c>
      <c r="AH1120">
        <v>5.0999999999999996</v>
      </c>
      <c r="AJ1120" t="b">
        <f>OR(AND(B1120=1,UserData!$D$4=1), AND(B1120=2,UserData!$D$5=1), AND(B1120=3,UserData!$D$6=1), UserData!$D$4=-1)</f>
        <v>1</v>
      </c>
      <c r="AK1120">
        <f>IF(UserData!$D$2 &lt;&gt; -1, 1 -MIN(1, ABS(C1120 - (UserData!$D$2+UserData!$D$3) / 2) / ABS(UserData!$D$2- (UserData!$D$2+UserData!$D$3) / 2 )), 1)</f>
        <v>0.8178184358097137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1</v>
      </c>
      <c r="AQ1120" t="b">
        <f>OR(H1120&lt;=UserData!$D$14, UserData!$D$14=-1)</f>
        <v>1</v>
      </c>
      <c r="AR1120" t="b">
        <f>OR(AH1120&lt;=UserData!$D$13, UserData!$D$13=-1)</f>
        <v>1</v>
      </c>
      <c r="AS1120" t="b">
        <f>AND(AQ1120=TRUE,OR(I1120=UserData!$D$15, UserData!$D$15=-1, UserData!$D$15=1))</f>
        <v>1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1</v>
      </c>
      <c r="AY1120" t="b">
        <f>AND(OR(P1120&gt;=UserData!$D$21, UserData!$D$21=-1), OR(P1120&lt;UserData!$D$22, UserData!$D$22=-1))</f>
        <v>1</v>
      </c>
      <c r="AZ1120" t="b">
        <f>OR(Q1120&lt;&gt;UserData!$D$24,UserData!$D$24=-1,UserData!$D$24=0)</f>
        <v>1</v>
      </c>
      <c r="BA1120" s="12" t="b">
        <f>OR(R1120=UserData!$D$23,UserData!$D$23=-1)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IF(AK1120&gt;0, AJ1120 * UserData!$D$35/2 + AK1120 * UserData!$D$35/2 + COUNTIF(AL1120:AO1120,TRUE)/4 * UserData!$D$36 + COUNTIF(AP1120:AS1120,TRUE)/4 * UserData!$D$37 + COUNTIF(AT1120:AW1120,TRUE)/4 * UserData!$D$38 + COUNTIF(AX1120:BA1120,TRUE)/4 * UserData!$D$39 + COUNTIF(BB1120:BL1120,TRUE) * UserData!$D$40, 0)</f>
        <v>29.544546089524285</v>
      </c>
    </row>
    <row r="1121" spans="1:66" x14ac:dyDescent="0.25">
      <c r="A1121">
        <v>34</v>
      </c>
      <c r="B1121" s="3">
        <v>3</v>
      </c>
      <c r="C1121" s="28">
        <v>217623.50132272305</v>
      </c>
      <c r="D1121">
        <v>71</v>
      </c>
      <c r="E1121">
        <v>34</v>
      </c>
      <c r="F1121">
        <v>15</v>
      </c>
      <c r="G1121">
        <v>6.2453469999999998</v>
      </c>
      <c r="H1121">
        <v>16</v>
      </c>
      <c r="I1121">
        <v>1</v>
      </c>
      <c r="J1121">
        <v>0</v>
      </c>
      <c r="K1121">
        <v>1</v>
      </c>
      <c r="L1121">
        <v>0</v>
      </c>
      <c r="M1121">
        <v>1</v>
      </c>
      <c r="N1121">
        <v>0</v>
      </c>
      <c r="O1121">
        <v>12</v>
      </c>
      <c r="P1121">
        <v>4</v>
      </c>
      <c r="Q1121">
        <v>0</v>
      </c>
      <c r="R1121">
        <v>0</v>
      </c>
      <c r="S1121">
        <v>0</v>
      </c>
      <c r="T1121">
        <v>1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2</v>
      </c>
      <c r="AD1121">
        <v>1</v>
      </c>
      <c r="AE1121">
        <v>22</v>
      </c>
      <c r="AF1121">
        <v>3</v>
      </c>
      <c r="AG1121">
        <v>29</v>
      </c>
      <c r="AH1121">
        <v>8.6999999999999993</v>
      </c>
      <c r="AJ1121" t="b">
        <f>OR(AND(B1121=1,UserData!$D$4=1), AND(B1121=2,UserData!$D$5=1), AND(B1121=3,UserData!$D$6=1), UserData!$D$4=-1)</f>
        <v>1</v>
      </c>
      <c r="AK1121">
        <f>IF(UserData!$D$2 &lt;&gt; -1, 1 -MIN(1, ABS(C1121 - (UserData!$D$2+UserData!$D$3) / 2) / ABS(UserData!$D$2- (UserData!$D$2+UserData!$D$3) / 2 )), 1)</f>
        <v>0.97465221827681303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1</v>
      </c>
      <c r="AQ1121" t="b">
        <f>OR(H1121&lt;=UserData!$D$14, UserData!$D$14=-1)</f>
        <v>1</v>
      </c>
      <c r="AR1121" t="b">
        <f>OR(AH1121&lt;=UserData!$D$13, UserData!$D$13=-1)</f>
        <v>1</v>
      </c>
      <c r="AS1121" t="b">
        <f>AND(AQ1121=TRUE,OR(I1121=UserData!$D$15, UserData!$D$15=-1, UserData!$D$15=1))</f>
        <v>1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1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1</v>
      </c>
      <c r="AZ1121" t="b">
        <f>OR(Q1121&lt;&gt;UserData!$D$24,UserData!$D$24=-1,UserData!$D$24=0)</f>
        <v>1</v>
      </c>
      <c r="BA1121" s="12" t="b">
        <f>OR(R1121=UserData!$D$23,UserData!$D$23=-1)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IF(AK1121&gt;0, AJ1121 * UserData!$D$35/2 + AK1121 * UserData!$D$35/2 + COUNTIF(AL1121:AO1121,TRUE)/4 * UserData!$D$36 + COUNTIF(AP1121:AS1121,TRUE)/4 * UserData!$D$37 + COUNTIF(AT1121:AW1121,TRUE)/4 * UserData!$D$38 + COUNTIF(AX1121:BA1121,TRUE)/4 * UserData!$D$39 + COUNTIF(BB1121:BL1121,TRUE) * UserData!$D$40, 0)</f>
        <v>29.936630545692033</v>
      </c>
    </row>
    <row r="1122" spans="1:66" x14ac:dyDescent="0.25">
      <c r="A1122">
        <v>628</v>
      </c>
      <c r="B1122" s="3">
        <v>2</v>
      </c>
      <c r="C1122" s="28">
        <v>66670.901728534212</v>
      </c>
      <c r="D1122">
        <v>45</v>
      </c>
      <c r="E1122">
        <v>30</v>
      </c>
      <c r="F1122">
        <v>6</v>
      </c>
      <c r="G1122">
        <v>0.55087900000000001</v>
      </c>
      <c r="H1122">
        <v>15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5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1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3</v>
      </c>
      <c r="AD1122">
        <v>0</v>
      </c>
      <c r="AE1122">
        <v>9</v>
      </c>
      <c r="AF1122">
        <v>45</v>
      </c>
      <c r="AG1122">
        <v>26</v>
      </c>
      <c r="AH1122">
        <v>11</v>
      </c>
      <c r="AJ1122" t="b">
        <f>OR(AND(B1122=1,UserData!$D$4=1), AND(B1122=2,UserData!$D$5=1), AND(B1122=3,UserData!$D$6=1), UserData!$D$4=-1)</f>
        <v>1</v>
      </c>
      <c r="AK1122">
        <f>IF(UserData!$D$2 &lt;&gt; -1, 1 -MIN(1, ABS(C1122 - (UserData!$D$2+UserData!$D$3) / 2) / ABS(UserData!$D$2- (UserData!$D$2+UserData!$D$3) / 2 )), 1)</f>
        <v>0.19049101686493752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1</v>
      </c>
      <c r="AQ1122" t="b">
        <f>OR(H1122&lt;=UserData!$D$14, UserData!$D$14=-1)</f>
        <v>1</v>
      </c>
      <c r="AR1122" t="b">
        <f>OR(AH1122&lt;=UserData!$D$13, UserData!$D$13=-1)</f>
        <v>0</v>
      </c>
      <c r="AS1122" t="b">
        <f>AND(AQ1122=TRUE,OR(I1122=UserData!$D$15, UserData!$D$15=-1, UserData!$D$15=1))</f>
        <v>1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1</v>
      </c>
      <c r="AW1122" t="b">
        <f>OR(N1122=UserData!$D$16, UserData!$D$16=-1)</f>
        <v>1</v>
      </c>
      <c r="AX1122" t="b">
        <f>OR(O1122&gt;=UserData!$D$20, UserData!$D$20=-1)</f>
        <v>1</v>
      </c>
      <c r="AY1122" t="b">
        <f>AND(OR(P1122&gt;=UserData!$D$21, UserData!$D$21=-1), OR(P1122&lt;UserData!$D$22, UserData!$D$22=-1))</f>
        <v>1</v>
      </c>
      <c r="AZ1122" t="b">
        <f>OR(Q1122&lt;&gt;UserData!$D$24,UserData!$D$24=-1,UserData!$D$24=0)</f>
        <v>1</v>
      </c>
      <c r="BA1122" s="12" t="b">
        <f>OR(R1122=UserData!$D$23,UserData!$D$23=-1)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IF(AK1122&gt;0, AJ1122 * UserData!$D$35/2 + AK1122 * UserData!$D$35/2 + COUNTIF(AL1122:AO1122,TRUE)/4 * UserData!$D$36 + COUNTIF(AP1122:AS1122,TRUE)/4 * UserData!$D$37 + COUNTIF(AT1122:AW1122,TRUE)/4 * UserData!$D$38 + COUNTIF(AX1122:BA1122,TRUE)/4 * UserData!$D$39 + COUNTIF(BB1122:BL1122,TRUE) * UserData!$D$40, 0)</f>
        <v>26.726227542162341</v>
      </c>
    </row>
    <row r="1123" spans="1:66" x14ac:dyDescent="0.25">
      <c r="A1123">
        <v>483</v>
      </c>
      <c r="B1123" s="3">
        <v>2</v>
      </c>
      <c r="C1123" s="28">
        <v>69341.632377341506</v>
      </c>
      <c r="D1123">
        <v>44</v>
      </c>
      <c r="E1123">
        <v>34</v>
      </c>
      <c r="F1123">
        <v>6</v>
      </c>
      <c r="G1123">
        <v>4.8304600000000004</v>
      </c>
      <c r="H1123">
        <v>15</v>
      </c>
      <c r="I1123">
        <v>1</v>
      </c>
      <c r="J1123">
        <v>0</v>
      </c>
      <c r="K1123">
        <v>1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0</v>
      </c>
      <c r="AE1123">
        <v>4</v>
      </c>
      <c r="AF1123">
        <v>34</v>
      </c>
      <c r="AG1123">
        <v>25</v>
      </c>
      <c r="AH1123">
        <v>8.6</v>
      </c>
      <c r="AJ1123" t="b">
        <f>OR(AND(B1123=1,UserData!$D$4=1), AND(B1123=2,UserData!$D$5=1), AND(B1123=3,UserData!$D$6=1), UserData!$D$4=-1)</f>
        <v>1</v>
      </c>
      <c r="AK1123">
        <f>IF(UserData!$D$2 &lt;&gt; -1, 1 -MIN(1, ABS(C1123 - (UserData!$D$2+UserData!$D$3) / 2) / ABS(UserData!$D$2- (UserData!$D$2+UserData!$D$3) / 2 )), 1)</f>
        <v>0.20436479817010478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1</v>
      </c>
      <c r="AQ1123" t="b">
        <f>OR(H1123&lt;=UserData!$D$14, UserData!$D$14=-1)</f>
        <v>1</v>
      </c>
      <c r="AR1123" t="b">
        <f>OR(AH1123&lt;=UserData!$D$13, UserData!$D$13=-1)</f>
        <v>1</v>
      </c>
      <c r="AS1123" t="b">
        <f>AND(AQ1123=TRUE,OR(I1123=UserData!$D$15, UserData!$D$15=-1, UserData!$D$15=1))</f>
        <v>1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1</v>
      </c>
      <c r="AW1123" t="b">
        <f>OR(N1123=UserData!$D$16, UserData!$D$16=-1)</f>
        <v>1</v>
      </c>
      <c r="AX1123" t="b">
        <f>OR(O1123&gt;=UserData!$D$20, UserData!$D$20=-1)</f>
        <v>1</v>
      </c>
      <c r="AY1123" t="b">
        <f>AND(OR(P1123&gt;=UserData!$D$21, UserData!$D$21=-1), OR(P1123&lt;UserData!$D$22, UserData!$D$22=-1))</f>
        <v>1</v>
      </c>
      <c r="AZ1123" t="b">
        <f>OR(Q1123&lt;&gt;UserData!$D$24,UserData!$D$24=-1,UserData!$D$24=0)</f>
        <v>1</v>
      </c>
      <c r="BA1123" s="12" t="b">
        <f>OR(R1123=UserData!$D$23,UserData!$D$23=-1)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IF(AK1123&gt;0, AJ1123 * UserData!$D$35/2 + AK1123 * UserData!$D$35/2 + COUNTIF(AL1123:AO1123,TRUE)/4 * UserData!$D$36 + COUNTIF(AP1123:AS1123,TRUE)/4 * UserData!$D$37 + COUNTIF(AT1123:AW1123,TRUE)/4 * UserData!$D$38 + COUNTIF(AX1123:BA1123,TRUE)/4 * UserData!$D$39 + COUNTIF(BB1123:BL1123,TRUE) * UserData!$D$40, 0)</f>
        <v>28.010911995425261</v>
      </c>
    </row>
    <row r="1124" spans="1:66" x14ac:dyDescent="0.25">
      <c r="A1124">
        <v>1119</v>
      </c>
      <c r="B1124" s="3">
        <v>2</v>
      </c>
      <c r="C1124" s="28">
        <v>70444.744393050642</v>
      </c>
      <c r="D1124">
        <v>44</v>
      </c>
      <c r="E1124">
        <v>30</v>
      </c>
      <c r="F1124">
        <v>6</v>
      </c>
      <c r="G1124">
        <v>5.4073820000000001</v>
      </c>
      <c r="H1124">
        <v>20</v>
      </c>
      <c r="I1124">
        <v>1</v>
      </c>
      <c r="J1124">
        <v>0</v>
      </c>
      <c r="K1124">
        <v>1</v>
      </c>
      <c r="L1124">
        <v>0</v>
      </c>
      <c r="M1124">
        <v>0</v>
      </c>
      <c r="N1124">
        <v>0</v>
      </c>
      <c r="O1124">
        <v>5</v>
      </c>
      <c r="P1124">
        <v>1</v>
      </c>
      <c r="Q1124">
        <v>1</v>
      </c>
      <c r="R1124">
        <v>0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0</v>
      </c>
      <c r="AE1124">
        <v>8</v>
      </c>
      <c r="AF1124">
        <v>81</v>
      </c>
      <c r="AG1124">
        <v>39</v>
      </c>
      <c r="AH1124">
        <v>9.5</v>
      </c>
      <c r="AJ1124" t="b">
        <f>OR(AND(B1124=1,UserData!$D$4=1), AND(B1124=2,UserData!$D$5=1), AND(B1124=3,UserData!$D$6=1), UserData!$D$4=-1)</f>
        <v>1</v>
      </c>
      <c r="AK1124">
        <f>IF(UserData!$D$2 &lt;&gt; -1, 1 -MIN(1, ABS(C1124 - (UserData!$D$2+UserData!$D$3) / 2) / ABS(UserData!$D$2- (UserData!$D$2+UserData!$D$3) / 2 )), 1)</f>
        <v>0.21009519066321725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1</v>
      </c>
      <c r="AQ1124" t="b">
        <f>OR(H1124&lt;=UserData!$D$14, UserData!$D$14=-1)</f>
        <v>1</v>
      </c>
      <c r="AR1124" t="b">
        <f>OR(AH1124&lt;=UserData!$D$13, UserData!$D$13=-1)</f>
        <v>1</v>
      </c>
      <c r="AS1124" t="b">
        <f>AND(AQ1124=TRUE,OR(I1124=UserData!$D$15, UserData!$D$15=-1, UserData!$D$15=1))</f>
        <v>1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1</v>
      </c>
      <c r="AW1124" t="b">
        <f>OR(N1124=UserData!$D$16, UserData!$D$16=-1)</f>
        <v>1</v>
      </c>
      <c r="AX1124" t="b">
        <f>OR(O1124&gt;=UserData!$D$20, UserData!$D$20=-1)</f>
        <v>1</v>
      </c>
      <c r="AY1124" t="b">
        <f>AND(OR(P1124&gt;=UserData!$D$21, UserData!$D$21=-1), OR(P1124&lt;UserData!$D$22, UserData!$D$22=-1))</f>
        <v>1</v>
      </c>
      <c r="AZ1124" t="b">
        <f>OR(Q1124&lt;&gt;UserData!$D$24,UserData!$D$24=-1,UserData!$D$24=0)</f>
        <v>1</v>
      </c>
      <c r="BA1124" s="12" t="b">
        <f>OR(R1124=UserData!$D$23,UserData!$D$23=-1)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IF(AK1124&gt;0, AJ1124 * UserData!$D$35/2 + AK1124 * UserData!$D$35/2 + COUNTIF(AL1124:AO1124,TRUE)/4 * UserData!$D$36 + COUNTIF(AP1124:AS1124,TRUE)/4 * UserData!$D$37 + COUNTIF(AT1124:AW1124,TRUE)/4 * UserData!$D$38 + COUNTIF(AX1124:BA1124,TRUE)/4 * UserData!$D$39 + COUNTIF(BB1124:BL1124,TRUE) * UserData!$D$40, 0)</f>
        <v>28.025237976658044</v>
      </c>
    </row>
    <row r="1125" spans="1:66" x14ac:dyDescent="0.25">
      <c r="A1125">
        <v>446</v>
      </c>
      <c r="B1125" s="3">
        <v>2</v>
      </c>
      <c r="C1125" s="28">
        <v>70668.242445131851</v>
      </c>
      <c r="D1125">
        <v>41</v>
      </c>
      <c r="E1125">
        <v>30</v>
      </c>
      <c r="F1125">
        <v>6</v>
      </c>
      <c r="G1125">
        <v>12.43817</v>
      </c>
      <c r="H1125">
        <v>15</v>
      </c>
      <c r="I1125">
        <v>1</v>
      </c>
      <c r="J1125">
        <v>1</v>
      </c>
      <c r="K1125">
        <v>1</v>
      </c>
      <c r="L1125">
        <v>0</v>
      </c>
      <c r="M1125">
        <v>1</v>
      </c>
      <c r="N1125">
        <v>0</v>
      </c>
      <c r="O1125">
        <v>5</v>
      </c>
      <c r="P1125">
        <v>2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0</v>
      </c>
      <c r="AE1125">
        <v>5</v>
      </c>
      <c r="AF1125">
        <v>29</v>
      </c>
      <c r="AG1125">
        <v>25</v>
      </c>
      <c r="AH1125">
        <v>7.1</v>
      </c>
      <c r="AJ1125" t="b">
        <f>OR(AND(B1125=1,UserData!$D$4=1), AND(B1125=2,UserData!$D$5=1), AND(B1125=3,UserData!$D$6=1), UserData!$D$4=-1)</f>
        <v>1</v>
      </c>
      <c r="AK1125">
        <f>IF(UserData!$D$2 &lt;&gt; -1, 1 -MIN(1, ABS(C1125 - (UserData!$D$2+UserData!$D$3) / 2) / ABS(UserData!$D$2- (UserData!$D$2+UserData!$D$3) / 2 )), 1)</f>
        <v>0.21125620744268558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OR(AH1125&lt;=UserData!$D$13, UserData!$D$13=-1)</f>
        <v>1</v>
      </c>
      <c r="AS1125" t="b">
        <f>AND(AQ1125=TRUE,OR(I1125=UserData!$D$15, UserData!$D$15=-1, UserData!$D$15=1))</f>
        <v>1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1</v>
      </c>
      <c r="AW1125" t="b">
        <f>OR(N1125=UserData!$D$16, UserData!$D$16=-1)</f>
        <v>1</v>
      </c>
      <c r="AX1125" t="b">
        <f>OR(O1125&gt;=UserData!$D$20, UserData!$D$20=-1)</f>
        <v>1</v>
      </c>
      <c r="AY1125" t="b">
        <f>AND(OR(P1125&gt;=UserData!$D$21, UserData!$D$21=-1), OR(P1125&lt;UserData!$D$22, UserData!$D$22=-1))</f>
        <v>1</v>
      </c>
      <c r="AZ1125" t="b">
        <f>OR(Q1125&lt;&gt;UserData!$D$24,UserData!$D$24=-1,UserData!$D$24=0)</f>
        <v>1</v>
      </c>
      <c r="BA1125" s="12" t="b">
        <f>OR(R1125=UserData!$D$23,UserData!$D$23=-1)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IF(AK1125&gt;0, AJ1125 * UserData!$D$35/2 + AK1125 * UserData!$D$35/2 + COUNTIF(AL1125:AO1125,TRUE)/4 * UserData!$D$36 + COUNTIF(AP1125:AS1125,TRUE)/4 * UserData!$D$37 + COUNTIF(AT1125:AW1125,TRUE)/4 * UserData!$D$38 + COUNTIF(AX1125:BA1125,TRUE)/4 * UserData!$D$39 + COUNTIF(BB1125:BL1125,TRUE) * UserData!$D$40, 0)</f>
        <v>26.778140518606712</v>
      </c>
    </row>
    <row r="1126" spans="1:66" x14ac:dyDescent="0.25">
      <c r="A1126">
        <v>100</v>
      </c>
      <c r="B1126" s="3">
        <v>1</v>
      </c>
      <c r="C1126" s="28">
        <v>71568.788516524917</v>
      </c>
      <c r="D1126">
        <v>36</v>
      </c>
      <c r="E1126">
        <v>22</v>
      </c>
      <c r="F1126">
        <v>7</v>
      </c>
      <c r="G1126">
        <v>12.94121</v>
      </c>
      <c r="H1126">
        <v>16</v>
      </c>
      <c r="I1126">
        <v>1</v>
      </c>
      <c r="J1126">
        <v>1</v>
      </c>
      <c r="K1126">
        <v>1</v>
      </c>
      <c r="L1126">
        <v>1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1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2</v>
      </c>
      <c r="AD1126">
        <v>1</v>
      </c>
      <c r="AE1126">
        <v>7</v>
      </c>
      <c r="AF1126">
        <v>8</v>
      </c>
      <c r="AG1126">
        <v>27</v>
      </c>
      <c r="AH1126">
        <v>6.3</v>
      </c>
      <c r="AJ1126" t="b">
        <f>OR(AND(B1126=1,UserData!$D$4=1), AND(B1126=2,UserData!$D$5=1), AND(B1126=3,UserData!$D$6=1), UserData!$D$4=-1)</f>
        <v>1</v>
      </c>
      <c r="AK1126">
        <f>IF(UserData!$D$2 &lt;&gt; -1, 1 -MIN(1, ABS(C1126 - (UserData!$D$2+UserData!$D$3) / 2) / ABS(UserData!$D$2- (UserData!$D$2+UserData!$D$3) / 2 )), 1)</f>
        <v>0.21593432024875026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OR(AH1126&lt;=UserData!$D$13, UserData!$D$13=-1)</f>
        <v>1</v>
      </c>
      <c r="AS1126" t="b">
        <f>AND(AQ1126=TRUE,OR(I1126=UserData!$D$15, UserData!$D$15=-1, UserData!$D$15=1))</f>
        <v>1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1</v>
      </c>
      <c r="AY1126" t="b">
        <f>AND(OR(P1126&gt;=UserData!$D$21, UserData!$D$21=-1), OR(P1126&lt;UserData!$D$22, UserData!$D$22=-1))</f>
        <v>1</v>
      </c>
      <c r="AZ1126" t="b">
        <f>OR(Q1126&lt;&gt;UserData!$D$24,UserData!$D$24=-1,UserData!$D$24=0)</f>
        <v>1</v>
      </c>
      <c r="BA1126" s="12" t="b">
        <f>OR(R1126=UserData!$D$23,UserData!$D$23=-1)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IF(AK1126&gt;0, AJ1126 * UserData!$D$35/2 + AK1126 * UserData!$D$35/2 + COUNTIF(AL1126:AO1126,TRUE)/4 * UserData!$D$36 + COUNTIF(AP1126:AS1126,TRUE)/4 * UserData!$D$37 + COUNTIF(AT1126:AW1126,TRUE)/4 * UserData!$D$38 + COUNTIF(AX1126:BA1126,TRUE)/4 * UserData!$D$39 + COUNTIF(BB1126:BL1126,TRUE) * UserData!$D$40, 0)</f>
        <v>26.789835800621876</v>
      </c>
    </row>
    <row r="1127" spans="1:66" x14ac:dyDescent="0.25">
      <c r="A1127">
        <v>104</v>
      </c>
      <c r="B1127" s="3">
        <v>1</v>
      </c>
      <c r="C1127" s="28">
        <v>71568.788516524917</v>
      </c>
      <c r="D1127">
        <v>36</v>
      </c>
      <c r="E1127">
        <v>22</v>
      </c>
      <c r="F1127">
        <v>7</v>
      </c>
      <c r="G1127">
        <v>12.94121</v>
      </c>
      <c r="H1127">
        <v>16</v>
      </c>
      <c r="I1127">
        <v>1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6</v>
      </c>
      <c r="Q1127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2</v>
      </c>
      <c r="AD1127">
        <v>1</v>
      </c>
      <c r="AE1127">
        <v>7</v>
      </c>
      <c r="AF1127">
        <v>8</v>
      </c>
      <c r="AG1127">
        <v>27</v>
      </c>
      <c r="AH1127">
        <v>6.3</v>
      </c>
      <c r="AJ1127" t="b">
        <f>OR(AND(B1127=1,UserData!$D$4=1), AND(B1127=2,UserData!$D$5=1), AND(B1127=3,UserData!$D$6=1), UserData!$D$4=-1)</f>
        <v>1</v>
      </c>
      <c r="AK1127">
        <f>IF(UserData!$D$2 &lt;&gt; -1, 1 -MIN(1, ABS(C1127 - (UserData!$D$2+UserData!$D$3) / 2) / ABS(UserData!$D$2- (UserData!$D$2+UserData!$D$3) / 2 )), 1)</f>
        <v>0.21593432024875026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OR(AH1127&lt;=UserData!$D$13, UserData!$D$13=-1)</f>
        <v>1</v>
      </c>
      <c r="AS1127" t="b">
        <f>AND(AQ1127=TRUE,OR(I1127=UserData!$D$15, UserData!$D$15=-1, UserData!$D$15=1))</f>
        <v>1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1</v>
      </c>
      <c r="AY1127" t="b">
        <f>AND(OR(P1127&gt;=UserData!$D$21, UserData!$D$21=-1), OR(P1127&lt;UserData!$D$22, UserData!$D$22=-1))</f>
        <v>1</v>
      </c>
      <c r="AZ1127" t="b">
        <f>OR(Q1127&lt;&gt;UserData!$D$24,UserData!$D$24=-1,UserData!$D$24=0)</f>
        <v>1</v>
      </c>
      <c r="BA1127" s="12" t="b">
        <f>OR(R1127=UserData!$D$23,UserData!$D$23=-1)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IF(AK1127&gt;0, AJ1127 * UserData!$D$35/2 + AK1127 * UserData!$D$35/2 + COUNTIF(AL1127:AO1127,TRUE)/4 * UserData!$D$36 + COUNTIF(AP1127:AS1127,TRUE)/4 * UserData!$D$37 + COUNTIF(AT1127:AW1127,TRUE)/4 * UserData!$D$38 + COUNTIF(AX1127:BA1127,TRUE)/4 * UserData!$D$39 + COUNTIF(BB1127:BL1127,TRUE) * UserData!$D$40, 0)</f>
        <v>26.789835800621876</v>
      </c>
    </row>
    <row r="1128" spans="1:66" x14ac:dyDescent="0.25">
      <c r="A1128">
        <v>106</v>
      </c>
      <c r="B1128" s="3">
        <v>1</v>
      </c>
      <c r="C1128" s="28">
        <v>71568.788516524917</v>
      </c>
      <c r="D1128">
        <v>36</v>
      </c>
      <c r="E1128">
        <v>22</v>
      </c>
      <c r="F1128">
        <v>7</v>
      </c>
      <c r="G1128">
        <v>12.94121</v>
      </c>
      <c r="H1128">
        <v>16</v>
      </c>
      <c r="I1128">
        <v>1</v>
      </c>
      <c r="J1128">
        <v>1</v>
      </c>
      <c r="K1128">
        <v>1</v>
      </c>
      <c r="L1128">
        <v>1</v>
      </c>
      <c r="M1128">
        <v>1</v>
      </c>
      <c r="N1128">
        <v>0</v>
      </c>
      <c r="O1128">
        <v>9</v>
      </c>
      <c r="P1128">
        <v>6</v>
      </c>
      <c r="Q1128">
        <v>0</v>
      </c>
      <c r="R1128">
        <v>0</v>
      </c>
      <c r="S1128">
        <v>0</v>
      </c>
      <c r="T1128">
        <v>1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2</v>
      </c>
      <c r="AD1128">
        <v>1</v>
      </c>
      <c r="AE1128">
        <v>7</v>
      </c>
      <c r="AF1128">
        <v>8</v>
      </c>
      <c r="AG1128">
        <v>27</v>
      </c>
      <c r="AH1128">
        <v>6.3</v>
      </c>
      <c r="AJ1128" t="b">
        <f>OR(AND(B1128=1,UserData!$D$4=1), AND(B1128=2,UserData!$D$5=1), AND(B1128=3,UserData!$D$6=1), UserData!$D$4=-1)</f>
        <v>1</v>
      </c>
      <c r="AK1128">
        <f>IF(UserData!$D$2 &lt;&gt; -1, 1 -MIN(1, ABS(C1128 - (UserData!$D$2+UserData!$D$3) / 2) / ABS(UserData!$D$2- (UserData!$D$2+UserData!$D$3) / 2 )), 1)</f>
        <v>0.21593432024875026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OR(AH1128&lt;=UserData!$D$13, UserData!$D$13=-1)</f>
        <v>1</v>
      </c>
      <c r="AS1128" t="b">
        <f>AND(AQ1128=TRUE,OR(I1128=UserData!$D$15, UserData!$D$15=-1, UserData!$D$15=1))</f>
        <v>1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1</v>
      </c>
      <c r="AY1128" t="b">
        <f>AND(OR(P1128&gt;=UserData!$D$21, UserData!$D$21=-1), OR(P1128&lt;UserData!$D$22, UserData!$D$22=-1))</f>
        <v>1</v>
      </c>
      <c r="AZ1128" t="b">
        <f>OR(Q1128&lt;&gt;UserData!$D$24,UserData!$D$24=-1,UserData!$D$24=0)</f>
        <v>1</v>
      </c>
      <c r="BA1128" s="12" t="b">
        <f>OR(R1128=UserData!$D$23,UserData!$D$23=-1)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IF(AK1128&gt;0, AJ1128 * UserData!$D$35/2 + AK1128 * UserData!$D$35/2 + COUNTIF(AL1128:AO1128,TRUE)/4 * UserData!$D$36 + COUNTIF(AP1128:AS1128,TRUE)/4 * UserData!$D$37 + COUNTIF(AT1128:AW1128,TRUE)/4 * UserData!$D$38 + COUNTIF(AX1128:BA1128,TRUE)/4 * UserData!$D$39 + COUNTIF(BB1128:BL1128,TRUE) * UserData!$D$40, 0)</f>
        <v>26.789835800621876</v>
      </c>
    </row>
    <row r="1129" spans="1:66" x14ac:dyDescent="0.25">
      <c r="A1129">
        <v>107</v>
      </c>
      <c r="B1129" s="3">
        <v>1</v>
      </c>
      <c r="C1129" s="28">
        <v>71568.788516524917</v>
      </c>
      <c r="D1129">
        <v>36</v>
      </c>
      <c r="E1129">
        <v>22</v>
      </c>
      <c r="F1129">
        <v>7</v>
      </c>
      <c r="G1129">
        <v>12.94121</v>
      </c>
      <c r="H1129">
        <v>16</v>
      </c>
      <c r="I1129">
        <v>1</v>
      </c>
      <c r="J1129">
        <v>1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6</v>
      </c>
      <c r="Q1129">
        <v>0</v>
      </c>
      <c r="R1129">
        <v>0</v>
      </c>
      <c r="S1129">
        <v>0</v>
      </c>
      <c r="T1129">
        <v>1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2</v>
      </c>
      <c r="AD1129">
        <v>1</v>
      </c>
      <c r="AE1129">
        <v>7</v>
      </c>
      <c r="AF1129">
        <v>8</v>
      </c>
      <c r="AG1129">
        <v>27</v>
      </c>
      <c r="AH1129">
        <v>6.3</v>
      </c>
      <c r="AJ1129" t="b">
        <f>OR(AND(B1129=1,UserData!$D$4=1), AND(B1129=2,UserData!$D$5=1), AND(B1129=3,UserData!$D$6=1), UserData!$D$4=-1)</f>
        <v>1</v>
      </c>
      <c r="AK1129">
        <f>IF(UserData!$D$2 &lt;&gt; -1, 1 -MIN(1, ABS(C1129 - (UserData!$D$2+UserData!$D$3) / 2) / ABS(UserData!$D$2- (UserData!$D$2+UserData!$D$3) / 2 )), 1)</f>
        <v>0.21593432024875026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OR(AH1129&lt;=UserData!$D$13, UserData!$D$13=-1)</f>
        <v>1</v>
      </c>
      <c r="AS1129" t="b">
        <f>AND(AQ1129=TRUE,OR(I1129=UserData!$D$15, UserData!$D$15=-1, UserData!$D$15=1))</f>
        <v>1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1</v>
      </c>
      <c r="AY1129" t="b">
        <f>AND(OR(P1129&gt;=UserData!$D$21, UserData!$D$21=-1), OR(P1129&lt;UserData!$D$22, UserData!$D$22=-1))</f>
        <v>1</v>
      </c>
      <c r="AZ1129" t="b">
        <f>OR(Q1129&lt;&gt;UserData!$D$24,UserData!$D$24=-1,UserData!$D$24=0)</f>
        <v>1</v>
      </c>
      <c r="BA1129" s="12" t="b">
        <f>OR(R1129=UserData!$D$23,UserData!$D$23=-1)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IF(AK1129&gt;0, AJ1129 * UserData!$D$35/2 + AK1129 * UserData!$D$35/2 + COUNTIF(AL1129:AO1129,TRUE)/4 * UserData!$D$36 + COUNTIF(AP1129:AS1129,TRUE)/4 * UserData!$D$37 + COUNTIF(AT1129:AW1129,TRUE)/4 * UserData!$D$38 + COUNTIF(AX1129:BA1129,TRUE)/4 * UserData!$D$39 + COUNTIF(BB1129:BL1129,TRUE) * UserData!$D$40, 0)</f>
        <v>26.789835800621876</v>
      </c>
    </row>
    <row r="1130" spans="1:66" x14ac:dyDescent="0.25">
      <c r="A1130">
        <v>109</v>
      </c>
      <c r="B1130" s="3">
        <v>1</v>
      </c>
      <c r="C1130" s="28">
        <v>71568.788516524917</v>
      </c>
      <c r="D1130">
        <v>36</v>
      </c>
      <c r="E1130">
        <v>22</v>
      </c>
      <c r="F1130">
        <v>7</v>
      </c>
      <c r="G1130">
        <v>12.94121</v>
      </c>
      <c r="H1130">
        <v>16</v>
      </c>
      <c r="I1130">
        <v>1</v>
      </c>
      <c r="J1130">
        <v>1</v>
      </c>
      <c r="K1130">
        <v>1</v>
      </c>
      <c r="L1130">
        <v>1</v>
      </c>
      <c r="M1130">
        <v>1</v>
      </c>
      <c r="N1130">
        <v>0</v>
      </c>
      <c r="O1130">
        <v>9</v>
      </c>
      <c r="P1130">
        <v>6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2</v>
      </c>
      <c r="AD1130">
        <v>1</v>
      </c>
      <c r="AE1130">
        <v>7</v>
      </c>
      <c r="AF1130">
        <v>8</v>
      </c>
      <c r="AG1130">
        <v>27</v>
      </c>
      <c r="AH1130">
        <v>6.3</v>
      </c>
      <c r="AJ1130" t="b">
        <f>OR(AND(B1130=1,UserData!$D$4=1), AND(B1130=2,UserData!$D$5=1), AND(B1130=3,UserData!$D$6=1), UserData!$D$4=-1)</f>
        <v>1</v>
      </c>
      <c r="AK1130">
        <f>IF(UserData!$D$2 &lt;&gt; -1, 1 -MIN(1, ABS(C1130 - (UserData!$D$2+UserData!$D$3) / 2) / ABS(UserData!$D$2- (UserData!$D$2+UserData!$D$3) / 2 )), 1)</f>
        <v>0.21593432024875026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OR(AH1130&lt;=UserData!$D$13, UserData!$D$13=-1)</f>
        <v>1</v>
      </c>
      <c r="AS1130" t="b">
        <f>AND(AQ1130=TRUE,OR(I1130=UserData!$D$15, UserData!$D$15=-1, UserData!$D$15=1))</f>
        <v>1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1</v>
      </c>
      <c r="AY1130" t="b">
        <f>AND(OR(P1130&gt;=UserData!$D$21, UserData!$D$21=-1), OR(P1130&lt;UserData!$D$22, UserData!$D$22=-1))</f>
        <v>1</v>
      </c>
      <c r="AZ1130" t="b">
        <f>OR(Q1130&lt;&gt;UserData!$D$24,UserData!$D$24=-1,UserData!$D$24=0)</f>
        <v>1</v>
      </c>
      <c r="BA1130" s="12" t="b">
        <f>OR(R1130=UserData!$D$23,UserData!$D$23=-1)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IF(AK1130&gt;0, AJ1130 * UserData!$D$35/2 + AK1130 * UserData!$D$35/2 + COUNTIF(AL1130:AO1130,TRUE)/4 * UserData!$D$36 + COUNTIF(AP1130:AS1130,TRUE)/4 * UserData!$D$37 + COUNTIF(AT1130:AW1130,TRUE)/4 * UserData!$D$38 + COUNTIF(AX1130:BA1130,TRUE)/4 * UserData!$D$39 + COUNTIF(BB1130:BL1130,TRUE) * UserData!$D$40, 0)</f>
        <v>26.789835800621876</v>
      </c>
    </row>
    <row r="1131" spans="1:66" x14ac:dyDescent="0.25">
      <c r="A1131">
        <v>121</v>
      </c>
      <c r="B1131" s="3">
        <v>1</v>
      </c>
      <c r="C1131" s="28">
        <v>71568.788516524917</v>
      </c>
      <c r="D1131">
        <v>36</v>
      </c>
      <c r="E1131">
        <v>22</v>
      </c>
      <c r="F1131">
        <v>7</v>
      </c>
      <c r="G1131">
        <v>12.94121</v>
      </c>
      <c r="H1131">
        <v>16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1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2</v>
      </c>
      <c r="AD1131">
        <v>1</v>
      </c>
      <c r="AE1131">
        <v>7</v>
      </c>
      <c r="AF1131">
        <v>8</v>
      </c>
      <c r="AG1131">
        <v>27</v>
      </c>
      <c r="AH1131">
        <v>6.3</v>
      </c>
      <c r="AJ1131" t="b">
        <f>OR(AND(B1131=1,UserData!$D$4=1), AND(B1131=2,UserData!$D$5=1), AND(B1131=3,UserData!$D$6=1), UserData!$D$4=-1)</f>
        <v>1</v>
      </c>
      <c r="AK1131">
        <f>IF(UserData!$D$2 &lt;&gt; -1, 1 -MIN(1, ABS(C1131 - (UserData!$D$2+UserData!$D$3) / 2) / ABS(UserData!$D$2- (UserData!$D$2+UserData!$D$3) / 2 )), 1)</f>
        <v>0.21593432024875026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OR(AH1131&lt;=UserData!$D$13, UserData!$D$13=-1)</f>
        <v>1</v>
      </c>
      <c r="AS1131" t="b">
        <f>AND(AQ1131=TRUE,OR(I1131=UserData!$D$15, UserData!$D$15=-1, UserData!$D$15=1))</f>
        <v>1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1</v>
      </c>
      <c r="AY1131" t="b">
        <f>AND(OR(P1131&gt;=UserData!$D$21, UserData!$D$21=-1), OR(P1131&lt;UserData!$D$22, UserData!$D$22=-1))</f>
        <v>1</v>
      </c>
      <c r="AZ1131" t="b">
        <f>OR(Q1131&lt;&gt;UserData!$D$24,UserData!$D$24=-1,UserData!$D$24=0)</f>
        <v>1</v>
      </c>
      <c r="BA1131" s="12" t="b">
        <f>OR(R1131=UserData!$D$23,UserData!$D$23=-1)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IF(AK1131&gt;0, AJ1131 * UserData!$D$35/2 + AK1131 * UserData!$D$35/2 + COUNTIF(AL1131:AO1131,TRUE)/4 * UserData!$D$36 + COUNTIF(AP1131:AS1131,TRUE)/4 * UserData!$D$37 + COUNTIF(AT1131:AW1131,TRUE)/4 * UserData!$D$38 + COUNTIF(AX1131:BA1131,TRUE)/4 * UserData!$D$39 + COUNTIF(BB1131:BL1131,TRUE) * UserData!$D$40, 0)</f>
        <v>26.789835800621876</v>
      </c>
    </row>
    <row r="1132" spans="1:66" x14ac:dyDescent="0.25">
      <c r="A1132">
        <v>715</v>
      </c>
      <c r="B1132" s="3">
        <v>2</v>
      </c>
      <c r="C1132" s="28">
        <v>72630.48917480449</v>
      </c>
      <c r="D1132">
        <v>44</v>
      </c>
      <c r="E1132">
        <v>26</v>
      </c>
      <c r="F1132">
        <v>6</v>
      </c>
      <c r="G1132">
        <v>5.7368690000000004</v>
      </c>
      <c r="H1132">
        <v>15</v>
      </c>
      <c r="I1132">
        <v>1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14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3</v>
      </c>
      <c r="AD1132">
        <v>1</v>
      </c>
      <c r="AE1132">
        <v>12</v>
      </c>
      <c r="AF1132">
        <v>52</v>
      </c>
      <c r="AG1132">
        <v>40</v>
      </c>
      <c r="AH1132">
        <v>11</v>
      </c>
      <c r="AJ1132" t="b">
        <f>OR(AND(B1132=1,UserData!$D$4=1), AND(B1132=2,UserData!$D$5=1), AND(B1132=3,UserData!$D$6=1), UserData!$D$4=-1)</f>
        <v>1</v>
      </c>
      <c r="AK1132">
        <f>IF(UserData!$D$2 &lt;&gt; -1, 1 -MIN(1, ABS(C1132 - (UserData!$D$2+UserData!$D$3) / 2) / ABS(UserData!$D$2- (UserData!$D$2+UserData!$D$3) / 2 )), 1)</f>
        <v>0.22144959104219419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b">
        <f>OR(AH1132&lt;=UserData!$D$13, UserData!$D$13=-1)</f>
        <v>0</v>
      </c>
      <c r="AS1132" t="b">
        <f>AND(AQ1132=TRUE,OR(I1132=UserData!$D$15, UserData!$D$15=-1, UserData!$D$15=1))</f>
        <v>1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1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1</v>
      </c>
      <c r="AZ1132" t="b">
        <f>OR(Q1132&lt;&gt;UserData!$D$24,UserData!$D$24=-1,UserData!$D$24=0)</f>
        <v>1</v>
      </c>
      <c r="BA1132" s="12" t="b">
        <f>OR(R1132=UserData!$D$23,UserData!$D$23=-1)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IF(AK1132&gt;0, AJ1132 * UserData!$D$35/2 + AK1132 * UserData!$D$35/2 + COUNTIF(AL1132:AO1132,TRUE)/4 * UserData!$D$36 + COUNTIF(AP1132:AS1132,TRUE)/4 * UserData!$D$37 + COUNTIF(AT1132:AW1132,TRUE)/4 * UserData!$D$38 + COUNTIF(AX1132:BA1132,TRUE)/4 * UserData!$D$39 + COUNTIF(BB1132:BL1132,TRUE) * UserData!$D$40, 0)</f>
        <v>26.803623977605486</v>
      </c>
    </row>
    <row r="1133" spans="1:66" x14ac:dyDescent="0.25">
      <c r="A1133">
        <v>207</v>
      </c>
      <c r="B1133" s="3">
        <v>2</v>
      </c>
      <c r="C1133" s="28">
        <v>72960.471777505794</v>
      </c>
      <c r="D1133">
        <v>40</v>
      </c>
      <c r="E1133">
        <v>23</v>
      </c>
      <c r="F1133">
        <v>9</v>
      </c>
      <c r="G1133">
        <v>6.8698499999999996</v>
      </c>
      <c r="H1133">
        <v>20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14</v>
      </c>
      <c r="AG1133">
        <v>28</v>
      </c>
      <c r="AH1133">
        <v>7.2</v>
      </c>
      <c r="AJ1133" t="b">
        <f>OR(AND(B1133=1,UserData!$D$4=1), AND(B1133=2,UserData!$D$5=1), AND(B1133=3,UserData!$D$6=1), UserData!$D$4=-1)</f>
        <v>1</v>
      </c>
      <c r="AK1133">
        <f>IF(UserData!$D$2 &lt;&gt; -1, 1 -MIN(1, ABS(C1133 - (UserData!$D$2+UserData!$D$3) / 2) / ABS(UserData!$D$2- (UserData!$D$2+UserData!$D$3) / 2 )), 1)</f>
        <v>0.22316376857126574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1</v>
      </c>
      <c r="AQ1133" t="b">
        <f>OR(H1133&lt;=UserData!$D$14, UserData!$D$14=-1)</f>
        <v>1</v>
      </c>
      <c r="AR1133" t="b">
        <f>OR(AH1133&lt;=UserData!$D$13, UserData!$D$13=-1)</f>
        <v>1</v>
      </c>
      <c r="AS1133" t="b">
        <f>AND(AQ1133=TRUE,OR(I1133=UserData!$D$15, UserData!$D$15=-1, UserData!$D$15=1))</f>
        <v>1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1</v>
      </c>
      <c r="AW1133" t="b">
        <f>OR(N1133=UserData!$D$16, UserData!$D$16=-1)</f>
        <v>1</v>
      </c>
      <c r="AX1133" t="b">
        <f>OR(O1133&gt;=UserData!$D$20, UserData!$D$20=-1)</f>
        <v>1</v>
      </c>
      <c r="AY1133" t="b">
        <f>AND(OR(P1133&gt;=UserData!$D$21, UserData!$D$21=-1), OR(P1133&lt;UserData!$D$22, UserData!$D$22=-1))</f>
        <v>1</v>
      </c>
      <c r="AZ1133" t="b">
        <f>OR(Q1133&lt;&gt;UserData!$D$24,UserData!$D$24=-1,UserData!$D$24=0)</f>
        <v>1</v>
      </c>
      <c r="BA1133" s="12" t="b">
        <f>OR(R1133=UserData!$D$23,UserData!$D$23=-1)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IF(AK1133&gt;0, AJ1133 * UserData!$D$35/2 + AK1133 * UserData!$D$35/2 + COUNTIF(AL1133:AO1133,TRUE)/4 * UserData!$D$36 + COUNTIF(AP1133:AS1133,TRUE)/4 * UserData!$D$37 + COUNTIF(AT1133:AW1133,TRUE)/4 * UserData!$D$38 + COUNTIF(AX1133:BA1133,TRUE)/4 * UserData!$D$39 + COUNTIF(BB1133:BL1133,TRUE) * UserData!$D$40, 0)</f>
        <v>28.057909421428164</v>
      </c>
    </row>
    <row r="1134" spans="1:66" x14ac:dyDescent="0.25">
      <c r="A1134">
        <v>1044</v>
      </c>
      <c r="B1134" s="3">
        <v>2</v>
      </c>
      <c r="C1134" s="28">
        <v>72960.53467446423</v>
      </c>
      <c r="D1134">
        <v>45</v>
      </c>
      <c r="E1134">
        <v>29</v>
      </c>
      <c r="F1134">
        <v>6</v>
      </c>
      <c r="G1134">
        <v>19.677209999999999</v>
      </c>
      <c r="H1134">
        <v>15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0</v>
      </c>
      <c r="O1134">
        <v>9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75</v>
      </c>
      <c r="AG1134">
        <v>23</v>
      </c>
      <c r="AH1134">
        <v>6.3</v>
      </c>
      <c r="AJ1134" t="b">
        <f>OR(AND(B1134=1,UserData!$D$4=1), AND(B1134=2,UserData!$D$5=1), AND(B1134=3,UserData!$D$6=1), UserData!$D$4=-1)</f>
        <v>1</v>
      </c>
      <c r="AK1134">
        <f>IF(UserData!$D$2 &lt;&gt; -1, 1 -MIN(1, ABS(C1134 - (UserData!$D$2+UserData!$D$3) / 2) / ABS(UserData!$D$2- (UserData!$D$2+UserData!$D$3) / 2 )), 1)</f>
        <v>0.22316409530531756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OR(AH1134&lt;=UserData!$D$13, UserData!$D$13=-1)</f>
        <v>1</v>
      </c>
      <c r="AS1134" t="b">
        <f>AND(AQ1134=TRUE,OR(I1134=UserData!$D$15, UserData!$D$15=-1, UserData!$D$15=1))</f>
        <v>1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1</v>
      </c>
      <c r="AW1134" t="b">
        <f>OR(N1134=UserData!$D$16, UserData!$D$16=-1)</f>
        <v>1</v>
      </c>
      <c r="AX1134" t="b">
        <f>OR(O1134&gt;=UserData!$D$20, UserData!$D$20=-1)</f>
        <v>1</v>
      </c>
      <c r="AY1134" t="b">
        <f>AND(OR(P1134&gt;=UserData!$D$21, UserData!$D$21=-1), OR(P1134&lt;UserData!$D$22, UserData!$D$22=-1))</f>
        <v>1</v>
      </c>
      <c r="AZ1134" t="b">
        <f>OR(Q1134&lt;&gt;UserData!$D$24,UserData!$D$24=-1,UserData!$D$24=0)</f>
        <v>1</v>
      </c>
      <c r="BA1134" s="12" t="b">
        <f>OR(R1134=UserData!$D$23,UserData!$D$23=-1)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IF(AK1134&gt;0, AJ1134 * UserData!$D$35/2 + AK1134 * UserData!$D$35/2 + COUNTIF(AL1134:AO1134,TRUE)/4 * UserData!$D$36 + COUNTIF(AP1134:AS1134,TRUE)/4 * UserData!$D$37 + COUNTIF(AT1134:AW1134,TRUE)/4 * UserData!$D$38 + COUNTIF(AX1134:BA1134,TRUE)/4 * UserData!$D$39 + COUNTIF(BB1134:BL1134,TRUE) * UserData!$D$40, 0)</f>
        <v>26.807910238263293</v>
      </c>
    </row>
    <row r="1135" spans="1:66" x14ac:dyDescent="0.25">
      <c r="A1135">
        <v>1032</v>
      </c>
      <c r="B1135" s="3">
        <v>2</v>
      </c>
      <c r="C1135" s="28">
        <v>73882.490870506488</v>
      </c>
      <c r="D1135">
        <v>44</v>
      </c>
      <c r="E1135">
        <v>32</v>
      </c>
      <c r="F1135">
        <v>6</v>
      </c>
      <c r="G1135">
        <v>17.502541000000001</v>
      </c>
      <c r="H1135">
        <v>14</v>
      </c>
      <c r="I1135">
        <v>1</v>
      </c>
      <c r="J1135">
        <v>0</v>
      </c>
      <c r="K1135">
        <v>1</v>
      </c>
      <c r="L1135">
        <v>0</v>
      </c>
      <c r="M1135">
        <v>1</v>
      </c>
      <c r="N1135">
        <v>0</v>
      </c>
      <c r="O1135">
        <v>9</v>
      </c>
      <c r="P1135">
        <v>6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6</v>
      </c>
      <c r="AF1135">
        <v>73</v>
      </c>
      <c r="AG1135">
        <v>41</v>
      </c>
      <c r="AH1135">
        <v>14</v>
      </c>
      <c r="AJ1135" t="b">
        <f>OR(AND(B1135=1,UserData!$D$4=1), AND(B1135=2,UserData!$D$5=1), AND(B1135=3,UserData!$D$6=1), UserData!$D$4=-1)</f>
        <v>1</v>
      </c>
      <c r="AK1135">
        <f>IF(UserData!$D$2 &lt;&gt; -1, 1 -MIN(1, ABS(C1135 - (UserData!$D$2+UserData!$D$3) / 2) / ABS(UserData!$D$2- (UserData!$D$2+UserData!$D$3) / 2 )), 1)</f>
        <v>0.22795342838259602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OR(AH1135&lt;=UserData!$D$13, UserData!$D$13=-1)</f>
        <v>0</v>
      </c>
      <c r="AS1135" t="b">
        <f>AND(AQ1135=TRUE,OR(I1135=UserData!$D$15, UserData!$D$15=-1, UserData!$D$15=1))</f>
        <v>1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1</v>
      </c>
      <c r="AW1135" t="b">
        <f>OR(N1135=UserData!$D$16, UserData!$D$16=-1)</f>
        <v>1</v>
      </c>
      <c r="AX1135" t="b">
        <f>OR(O1135&gt;=UserData!$D$20, UserData!$D$20=-1)</f>
        <v>1</v>
      </c>
      <c r="AY1135" t="b">
        <f>AND(OR(P1135&gt;=UserData!$D$21, UserData!$D$21=-1), OR(P1135&lt;UserData!$D$22, UserData!$D$22=-1))</f>
        <v>1</v>
      </c>
      <c r="AZ1135" t="b">
        <f>OR(Q1135&lt;&gt;UserData!$D$24,UserData!$D$24=-1,UserData!$D$24=0)</f>
        <v>1</v>
      </c>
      <c r="BA1135" s="12" t="b">
        <f>OR(R1135=UserData!$D$23,UserData!$D$23=-1)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IF(AK1135&gt;0, AJ1135 * UserData!$D$35/2 + AK1135 * UserData!$D$35/2 + COUNTIF(AL1135:AO1135,TRUE)/4 * UserData!$D$36 + COUNTIF(AP1135:AS1135,TRUE)/4 * UserData!$D$37 + COUNTIF(AT1135:AW1135,TRUE)/4 * UserData!$D$38 + COUNTIF(AX1135:BA1135,TRUE)/4 * UserData!$D$39 + COUNTIF(BB1135:BL1135,TRUE) * UserData!$D$40, 0)</f>
        <v>25.569883570956492</v>
      </c>
    </row>
    <row r="1136" spans="1:66" x14ac:dyDescent="0.25">
      <c r="A1136">
        <v>341</v>
      </c>
      <c r="B1136" s="3">
        <v>2</v>
      </c>
      <c r="C1136" s="28">
        <v>74218.461263650228</v>
      </c>
      <c r="D1136">
        <v>44</v>
      </c>
      <c r="E1136">
        <v>27</v>
      </c>
      <c r="F1136">
        <v>6</v>
      </c>
      <c r="G1136">
        <v>6.866352</v>
      </c>
      <c r="H1136">
        <v>15</v>
      </c>
      <c r="I1136">
        <v>1</v>
      </c>
      <c r="J1136">
        <v>0</v>
      </c>
      <c r="K1136">
        <v>0</v>
      </c>
      <c r="L1136">
        <v>0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11</v>
      </c>
      <c r="AF1136">
        <v>21</v>
      </c>
      <c r="AG1136">
        <v>23</v>
      </c>
      <c r="AH1136">
        <v>6.8</v>
      </c>
      <c r="AJ1136" t="b">
        <f>OR(AND(B1136=1,UserData!$D$4=1), AND(B1136=2,UserData!$D$5=1), AND(B1136=3,UserData!$D$6=1), UserData!$D$4=-1)</f>
        <v>1</v>
      </c>
      <c r="AK1136">
        <f>IF(UserData!$D$2 &lt;&gt; -1, 1 -MIN(1, ABS(C1136 - (UserData!$D$2+UserData!$D$3) / 2) / ABS(UserData!$D$2- (UserData!$D$2+UserData!$D$3) / 2 )), 1)</f>
        <v>0.22969871099339334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1</v>
      </c>
      <c r="AQ1136" t="b">
        <f>OR(H1136&lt;=UserData!$D$14, UserData!$D$14=-1)</f>
        <v>1</v>
      </c>
      <c r="AR1136" t="b">
        <f>OR(AH1136&lt;=UserData!$D$13, UserData!$D$13=-1)</f>
        <v>1</v>
      </c>
      <c r="AS1136" t="b">
        <f>AND(AQ1136=TRUE,OR(I1136=UserData!$D$15, UserData!$D$15=-1, UserData!$D$15=1))</f>
        <v>1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1</v>
      </c>
      <c r="AW1136" t="b">
        <f>OR(N1136=UserData!$D$16, UserData!$D$16=-1)</f>
        <v>1</v>
      </c>
      <c r="AX1136" t="b">
        <f>OR(O1136&gt;=UserData!$D$20, UserData!$D$20=-1)</f>
        <v>1</v>
      </c>
      <c r="AY1136" t="b">
        <f>AND(OR(P1136&gt;=UserData!$D$21, UserData!$D$21=-1), OR(P1136&lt;UserData!$D$22, UserData!$D$22=-1))</f>
        <v>1</v>
      </c>
      <c r="AZ1136" t="b">
        <f>OR(Q1136&lt;&gt;UserData!$D$24,UserData!$D$24=-1,UserData!$D$24=0)</f>
        <v>1</v>
      </c>
      <c r="BA1136" s="12" t="b">
        <f>OR(R1136=UserData!$D$23,UserData!$D$23=-1)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IF(AK1136&gt;0, AJ1136 * UserData!$D$35/2 + AK1136 * UserData!$D$35/2 + COUNTIF(AL1136:AO1136,TRUE)/4 * UserData!$D$36 + COUNTIF(AP1136:AS1136,TRUE)/4 * UserData!$D$37 + COUNTIF(AT1136:AW1136,TRUE)/4 * UserData!$D$38 + COUNTIF(AX1136:BA1136,TRUE)/4 * UserData!$D$39 + COUNTIF(BB1136:BL1136,TRUE) * UserData!$D$40, 0)</f>
        <v>28.074246777483484</v>
      </c>
    </row>
    <row r="1137" spans="1:66" x14ac:dyDescent="0.25">
      <c r="A1137">
        <v>922</v>
      </c>
      <c r="B1137" s="3">
        <v>1</v>
      </c>
      <c r="C1137" s="28">
        <v>76721.709891553066</v>
      </c>
      <c r="D1137">
        <v>38</v>
      </c>
      <c r="E1137">
        <v>23</v>
      </c>
      <c r="F1137">
        <v>7</v>
      </c>
      <c r="G1137">
        <v>5.4867590000000002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7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1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4</v>
      </c>
      <c r="AD1137">
        <v>1</v>
      </c>
      <c r="AE1137">
        <v>8</v>
      </c>
      <c r="AF1137">
        <v>62</v>
      </c>
      <c r="AG1137">
        <v>15</v>
      </c>
      <c r="AH1137">
        <v>5.0999999999999996</v>
      </c>
      <c r="AJ1137" t="b">
        <f>OR(AND(B1137=1,UserData!$D$4=1), AND(B1137=2,UserData!$D$5=1), AND(B1137=3,UserData!$D$6=1), UserData!$D$4=-1)</f>
        <v>1</v>
      </c>
      <c r="AK1137">
        <f>IF(UserData!$D$2 &lt;&gt; -1, 1 -MIN(1, ABS(C1137 - (UserData!$D$2+UserData!$D$3) / 2) / ABS(UserData!$D$2- (UserData!$D$2+UserData!$D$3) / 2 )), 1)</f>
        <v>0.24270246486557578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b">
        <f>OR(AH1137&lt;=UserData!$D$13, UserData!$D$13=-1)</f>
        <v>1</v>
      </c>
      <c r="AS1137" t="b">
        <f>AND(AQ1137=TRUE,OR(I1137=UserData!$D$15, UserData!$D$15=-1, UserData!$D$15=1))</f>
        <v>1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1</v>
      </c>
      <c r="AY1137" t="b">
        <f>AND(OR(P1137&gt;=UserData!$D$21, UserData!$D$21=-1), OR(P1137&lt;UserData!$D$22, UserData!$D$22=-1))</f>
        <v>1</v>
      </c>
      <c r="AZ1137" t="b">
        <f>OR(Q1137&lt;&gt;UserData!$D$24,UserData!$D$24=-1,UserData!$D$24=0)</f>
        <v>1</v>
      </c>
      <c r="BA1137" s="12" t="b">
        <f>OR(R1137=UserData!$D$23,UserData!$D$23=-1)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IF(AK1137&gt;0, AJ1137 * UserData!$D$35/2 + AK1137 * UserData!$D$35/2 + COUNTIF(AL1137:AO1137,TRUE)/4 * UserData!$D$36 + COUNTIF(AP1137:AS1137,TRUE)/4 * UserData!$D$37 + COUNTIF(AT1137:AW1137,TRUE)/4 * UserData!$D$38 + COUNTIF(AX1137:BA1137,TRUE)/4 * UserData!$D$39 + COUNTIF(BB1137:BL1137,TRUE) * UserData!$D$40, 0)</f>
        <v>28.10675616216394</v>
      </c>
    </row>
    <row r="1138" spans="1:66" x14ac:dyDescent="0.25">
      <c r="A1138">
        <v>506</v>
      </c>
      <c r="B1138" s="3">
        <v>1</v>
      </c>
      <c r="C1138" s="28">
        <v>76721.709891553066</v>
      </c>
      <c r="D1138">
        <v>38</v>
      </c>
      <c r="E1138">
        <v>22</v>
      </c>
      <c r="F1138">
        <v>8</v>
      </c>
      <c r="G1138">
        <v>5.4016409999999997</v>
      </c>
      <c r="H1138">
        <v>14</v>
      </c>
      <c r="I1138">
        <v>1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9</v>
      </c>
      <c r="P1138">
        <v>4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</v>
      </c>
      <c r="AD1138">
        <v>1</v>
      </c>
      <c r="AE1138">
        <v>8</v>
      </c>
      <c r="AF1138">
        <v>34</v>
      </c>
      <c r="AG1138">
        <v>25</v>
      </c>
      <c r="AH1138">
        <v>8.6</v>
      </c>
      <c r="AJ1138" t="b">
        <f>OR(AND(B1138=1,UserData!$D$4=1), AND(B1138=2,UserData!$D$5=1), AND(B1138=3,UserData!$D$6=1), UserData!$D$4=-1)</f>
        <v>1</v>
      </c>
      <c r="AK1138">
        <f>IF(UserData!$D$2 &lt;&gt; -1, 1 -MIN(1, ABS(C1138 - (UserData!$D$2+UserData!$D$3) / 2) / ABS(UserData!$D$2- (UserData!$D$2+UserData!$D$3) / 2 )), 1)</f>
        <v>0.24270246486557578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b">
        <f>OR(AH1138&lt;=UserData!$D$13, UserData!$D$13=-1)</f>
        <v>1</v>
      </c>
      <c r="AS1138" t="b">
        <f>AND(AQ1138=TRUE,OR(I1138=UserData!$D$15, UserData!$D$15=-1, UserData!$D$15=1))</f>
        <v>1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1</v>
      </c>
      <c r="AY1138" t="b">
        <f>AND(OR(P1138&gt;=UserData!$D$21, UserData!$D$21=-1), OR(P1138&lt;UserData!$D$22, UserData!$D$22=-1))</f>
        <v>1</v>
      </c>
      <c r="AZ1138" t="b">
        <f>OR(Q1138&lt;&gt;UserData!$D$24,UserData!$D$24=-1,UserData!$D$24=0)</f>
        <v>1</v>
      </c>
      <c r="BA1138" s="12" t="b">
        <f>OR(R1138=UserData!$D$23,UserData!$D$23=-1)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IF(AK1138&gt;0, AJ1138 * UserData!$D$35/2 + AK1138 * UserData!$D$35/2 + COUNTIF(AL1138:AO1138,TRUE)/4 * UserData!$D$36 + COUNTIF(AP1138:AS1138,TRUE)/4 * UserData!$D$37 + COUNTIF(AT1138:AW1138,TRUE)/4 * UserData!$D$38 + COUNTIF(AX1138:BA1138,TRUE)/4 * UserData!$D$39 + COUNTIF(BB1138:BL1138,TRUE) * UserData!$D$40, 0)</f>
        <v>28.10675616216394</v>
      </c>
    </row>
    <row r="1139" spans="1:66" x14ac:dyDescent="0.25">
      <c r="A1139">
        <v>490</v>
      </c>
      <c r="B1139" s="3">
        <v>1</v>
      </c>
      <c r="C1139" s="28">
        <v>76734.138330538612</v>
      </c>
      <c r="D1139">
        <v>38</v>
      </c>
      <c r="E1139">
        <v>22</v>
      </c>
      <c r="F1139">
        <v>7</v>
      </c>
      <c r="G1139">
        <v>6.4204059999999998</v>
      </c>
      <c r="H1139">
        <v>10</v>
      </c>
      <c r="I1139">
        <v>1</v>
      </c>
      <c r="J1139">
        <v>0</v>
      </c>
      <c r="K1139">
        <v>1</v>
      </c>
      <c r="L1139">
        <v>0</v>
      </c>
      <c r="M1139">
        <v>1</v>
      </c>
      <c r="N1139">
        <v>0</v>
      </c>
      <c r="O1139">
        <v>9</v>
      </c>
      <c r="P1139">
        <v>2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4</v>
      </c>
      <c r="AD1139">
        <v>1</v>
      </c>
      <c r="AE1139">
        <v>9</v>
      </c>
      <c r="AF1139">
        <v>34</v>
      </c>
      <c r="AG1139">
        <v>25</v>
      </c>
      <c r="AH1139">
        <v>8.6</v>
      </c>
      <c r="AJ1139" t="b">
        <f>OR(AND(B1139=1,UserData!$D$4=1), AND(B1139=2,UserData!$D$5=1), AND(B1139=3,UserData!$D$6=1), UserData!$D$4=-1)</f>
        <v>1</v>
      </c>
      <c r="AK1139">
        <f>IF(UserData!$D$2 &lt;&gt; -1, 1 -MIN(1, ABS(C1139 - (UserData!$D$2+UserData!$D$3) / 2) / ABS(UserData!$D$2- (UserData!$D$2+UserData!$D$3) / 2 )), 1)</f>
        <v>0.24276702751420043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1</v>
      </c>
      <c r="AQ1139" t="b">
        <f>OR(H1139&lt;=UserData!$D$14, UserData!$D$14=-1)</f>
        <v>1</v>
      </c>
      <c r="AR1139" t="b">
        <f>OR(AH1139&lt;=UserData!$D$13, UserData!$D$13=-1)</f>
        <v>1</v>
      </c>
      <c r="AS1139" t="b">
        <f>AND(AQ1139=TRUE,OR(I1139=UserData!$D$15, UserData!$D$15=-1, UserData!$D$15=1))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1</v>
      </c>
      <c r="AW1139" t="b">
        <f>OR(N1139=UserData!$D$16, UserData!$D$16=-1)</f>
        <v>1</v>
      </c>
      <c r="AX1139" t="b">
        <f>OR(O1139&gt;=UserData!$D$20, UserData!$D$20=-1)</f>
        <v>1</v>
      </c>
      <c r="AY1139" t="b">
        <f>AND(OR(P1139&gt;=UserData!$D$21, UserData!$D$21=-1), OR(P1139&lt;UserData!$D$22, UserData!$D$22=-1))</f>
        <v>1</v>
      </c>
      <c r="AZ1139" t="b">
        <f>OR(Q1139&lt;&gt;UserData!$D$24,UserData!$D$24=-1,UserData!$D$24=0)</f>
        <v>1</v>
      </c>
      <c r="BA1139" s="12" t="b">
        <f>OR(R1139=UserData!$D$23,UserData!$D$23=-1)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IF(AK1139&gt;0, AJ1139 * UserData!$D$35/2 + AK1139 * UserData!$D$35/2 + COUNTIF(AL1139:AO1139,TRUE)/4 * UserData!$D$36 + COUNTIF(AP1139:AS1139,TRUE)/4 * UserData!$D$37 + COUNTIF(AT1139:AW1139,TRUE)/4 * UserData!$D$38 + COUNTIF(AX1139:BA1139,TRUE)/4 * UserData!$D$39 + COUNTIF(BB1139:BL1139,TRUE) * UserData!$D$40, 0)</f>
        <v>28.106917568785502</v>
      </c>
    </row>
    <row r="1140" spans="1:66" x14ac:dyDescent="0.25">
      <c r="A1140">
        <v>352</v>
      </c>
      <c r="B1140" s="3">
        <v>2</v>
      </c>
      <c r="C1140" s="28">
        <v>79250.268255527699</v>
      </c>
      <c r="D1140">
        <v>44</v>
      </c>
      <c r="E1140">
        <v>28</v>
      </c>
      <c r="F1140">
        <v>7</v>
      </c>
      <c r="G1140">
        <v>5.2622629999999999</v>
      </c>
      <c r="H1140">
        <v>15</v>
      </c>
      <c r="I1140">
        <v>1</v>
      </c>
      <c r="J1140">
        <v>0</v>
      </c>
      <c r="K1140">
        <v>0</v>
      </c>
      <c r="L1140">
        <v>0</v>
      </c>
      <c r="M1140">
        <v>1</v>
      </c>
      <c r="N1140">
        <v>0</v>
      </c>
      <c r="O1140">
        <v>9</v>
      </c>
      <c r="P1140">
        <v>6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1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4</v>
      </c>
      <c r="AD1140">
        <v>1</v>
      </c>
      <c r="AE1140">
        <v>9</v>
      </c>
      <c r="AF1140">
        <v>21</v>
      </c>
      <c r="AG1140">
        <v>23</v>
      </c>
      <c r="AH1140">
        <v>6.8</v>
      </c>
      <c r="AJ1140" t="b">
        <f>OR(AND(B1140=1,UserData!$D$4=1), AND(B1140=2,UserData!$D$5=1), AND(B1140=3,UserData!$D$6=1), UserData!$D$4=-1)</f>
        <v>1</v>
      </c>
      <c r="AK1140">
        <f>IF(UserData!$D$2 &lt;&gt; -1, 1 -MIN(1, ABS(C1140 - (UserData!$D$2+UserData!$D$3) / 2) / ABS(UserData!$D$2- (UserData!$D$2+UserData!$D$3) / 2 )), 1)</f>
        <v>0.25583769652018007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b">
        <f>OR(AH1140&lt;=UserData!$D$13, UserData!$D$13=-1)</f>
        <v>1</v>
      </c>
      <c r="AS1140" t="b">
        <f>AND(AQ1140=TRUE,OR(I1140=UserData!$D$15, UserData!$D$15=-1, UserData!$D$15=1))</f>
        <v>1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1</v>
      </c>
      <c r="AW1140" t="b">
        <f>OR(N1140=UserData!$D$16, UserData!$D$16=-1)</f>
        <v>1</v>
      </c>
      <c r="AX1140" t="b">
        <f>OR(O1140&gt;=UserData!$D$20, UserData!$D$20=-1)</f>
        <v>1</v>
      </c>
      <c r="AY1140" t="b">
        <f>AND(OR(P1140&gt;=UserData!$D$21, UserData!$D$21=-1), OR(P1140&lt;UserData!$D$22, UserData!$D$22=-1))</f>
        <v>1</v>
      </c>
      <c r="AZ1140" t="b">
        <f>OR(Q1140&lt;&gt;UserData!$D$24,UserData!$D$24=-1,UserData!$D$24=0)</f>
        <v>1</v>
      </c>
      <c r="BA1140" s="12" t="b">
        <f>OR(R1140=UserData!$D$23,UserData!$D$23=-1)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IF(AK1140&gt;0, AJ1140 * UserData!$D$35/2 + AK1140 * UserData!$D$35/2 + COUNTIF(AL1140:AO1140,TRUE)/4 * UserData!$D$36 + COUNTIF(AP1140:AS1140,TRUE)/4 * UserData!$D$37 + COUNTIF(AT1140:AW1140,TRUE)/4 * UserData!$D$38 + COUNTIF(AX1140:BA1140,TRUE)/4 * UserData!$D$39 + COUNTIF(BB1140:BL1140,TRUE) * UserData!$D$40, 0)</f>
        <v>28.139594241300451</v>
      </c>
    </row>
    <row r="1141" spans="1:66" x14ac:dyDescent="0.25">
      <c r="A1141">
        <v>359</v>
      </c>
      <c r="B1141" s="3">
        <v>2</v>
      </c>
      <c r="C1141" s="28">
        <v>79250.268255527699</v>
      </c>
      <c r="D1141">
        <v>44</v>
      </c>
      <c r="E1141">
        <v>28</v>
      </c>
      <c r="F1141">
        <v>7</v>
      </c>
      <c r="G1141">
        <v>5.2622629999999999</v>
      </c>
      <c r="H1141">
        <v>15</v>
      </c>
      <c r="I1141">
        <v>1</v>
      </c>
      <c r="J1141">
        <v>0</v>
      </c>
      <c r="K1141">
        <v>0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1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4</v>
      </c>
      <c r="AD1141">
        <v>1</v>
      </c>
      <c r="AE1141">
        <v>9</v>
      </c>
      <c r="AF1141">
        <v>21</v>
      </c>
      <c r="AG1141">
        <v>23</v>
      </c>
      <c r="AH1141">
        <v>6.8</v>
      </c>
      <c r="AJ1141" t="b">
        <f>OR(AND(B1141=1,UserData!$D$4=1), AND(B1141=2,UserData!$D$5=1), AND(B1141=3,UserData!$D$6=1), UserData!$D$4=-1)</f>
        <v>1</v>
      </c>
      <c r="AK1141">
        <f>IF(UserData!$D$2 &lt;&gt; -1, 1 -MIN(1, ABS(C1141 - (UserData!$D$2+UserData!$D$3) / 2) / ABS(UserData!$D$2- (UserData!$D$2+UserData!$D$3) / 2 )), 1)</f>
        <v>0.25583769652018007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b">
        <f>OR(AH1141&lt;=UserData!$D$13, UserData!$D$13=-1)</f>
        <v>1</v>
      </c>
      <c r="AS1141" t="b">
        <f>AND(AQ1141=TRUE,OR(I1141=UserData!$D$15, UserData!$D$15=-1, UserData!$D$15=1))</f>
        <v>1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1</v>
      </c>
      <c r="AW1141" t="b">
        <f>OR(N1141=UserData!$D$16, UserData!$D$16=-1)</f>
        <v>1</v>
      </c>
      <c r="AX1141" t="b">
        <f>OR(O1141&gt;=UserData!$D$20, UserData!$D$20=-1)</f>
        <v>1</v>
      </c>
      <c r="AY1141" t="b">
        <f>AND(OR(P1141&gt;=UserData!$D$21, UserData!$D$21=-1), OR(P1141&lt;UserData!$D$22, UserData!$D$22=-1))</f>
        <v>1</v>
      </c>
      <c r="AZ1141" t="b">
        <f>OR(Q1141&lt;&gt;UserData!$D$24,UserData!$D$24=-1,UserData!$D$24=0)</f>
        <v>1</v>
      </c>
      <c r="BA1141" s="12" t="b">
        <f>OR(R1141=UserData!$D$23,UserData!$D$23=-1)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IF(AK1141&gt;0, AJ1141 * UserData!$D$35/2 + AK1141 * UserData!$D$35/2 + COUNTIF(AL1141:AO1141,TRUE)/4 * UserData!$D$36 + COUNTIF(AP1141:AS1141,TRUE)/4 * UserData!$D$37 + COUNTIF(AT1141:AW1141,TRUE)/4 * UserData!$D$38 + COUNTIF(AX1141:BA1141,TRUE)/4 * UserData!$D$39 + COUNTIF(BB1141:BL1141,TRUE) * UserData!$D$40, 0)</f>
        <v>28.139594241300451</v>
      </c>
    </row>
    <row r="1142" spans="1:66" x14ac:dyDescent="0.25">
      <c r="A1142">
        <v>364</v>
      </c>
      <c r="B1142" s="3">
        <v>2</v>
      </c>
      <c r="C1142" s="28">
        <v>79250.268255527699</v>
      </c>
      <c r="D1142">
        <v>44</v>
      </c>
      <c r="E1142">
        <v>28</v>
      </c>
      <c r="F1142">
        <v>7</v>
      </c>
      <c r="G1142">
        <v>5.2622629999999999</v>
      </c>
      <c r="H1142">
        <v>15</v>
      </c>
      <c r="I1142">
        <v>1</v>
      </c>
      <c r="J1142">
        <v>0</v>
      </c>
      <c r="K1142">
        <v>0</v>
      </c>
      <c r="L1142">
        <v>0</v>
      </c>
      <c r="M1142">
        <v>1</v>
      </c>
      <c r="N1142">
        <v>0</v>
      </c>
      <c r="O1142">
        <v>9</v>
      </c>
      <c r="P1142">
        <v>6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1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4</v>
      </c>
      <c r="AD1142">
        <v>1</v>
      </c>
      <c r="AE1142">
        <v>9</v>
      </c>
      <c r="AF1142">
        <v>21</v>
      </c>
      <c r="AG1142">
        <v>23</v>
      </c>
      <c r="AH1142">
        <v>6.8</v>
      </c>
      <c r="AJ1142" t="b">
        <f>OR(AND(B1142=1,UserData!$D$4=1), AND(B1142=2,UserData!$D$5=1), AND(B1142=3,UserData!$D$6=1), UserData!$D$4=-1)</f>
        <v>1</v>
      </c>
      <c r="AK1142">
        <f>IF(UserData!$D$2 &lt;&gt; -1, 1 -MIN(1, ABS(C1142 - (UserData!$D$2+UserData!$D$3) / 2) / ABS(UserData!$D$2- (UserData!$D$2+UserData!$D$3) / 2 )), 1)</f>
        <v>0.25583769652018007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1</v>
      </c>
      <c r="AQ1142" t="b">
        <f>OR(H1142&lt;=UserData!$D$14, UserData!$D$14=-1)</f>
        <v>1</v>
      </c>
      <c r="AR1142" t="b">
        <f>OR(AH1142&lt;=UserData!$D$13, UserData!$D$13=-1)</f>
        <v>1</v>
      </c>
      <c r="AS1142" t="b">
        <f>AND(AQ1142=TRUE,OR(I1142=UserData!$D$15, UserData!$D$15=-1, UserData!$D$15=1))</f>
        <v>1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1</v>
      </c>
      <c r="AW1142" t="b">
        <f>OR(N1142=UserData!$D$16, UserData!$D$16=-1)</f>
        <v>1</v>
      </c>
      <c r="AX1142" t="b">
        <f>OR(O1142&gt;=UserData!$D$20, UserData!$D$20=-1)</f>
        <v>1</v>
      </c>
      <c r="AY1142" t="b">
        <f>AND(OR(P1142&gt;=UserData!$D$21, UserData!$D$21=-1), OR(P1142&lt;UserData!$D$22, UserData!$D$22=-1))</f>
        <v>1</v>
      </c>
      <c r="AZ1142" t="b">
        <f>OR(Q1142&lt;&gt;UserData!$D$24,UserData!$D$24=-1,UserData!$D$24=0)</f>
        <v>1</v>
      </c>
      <c r="BA1142" s="12" t="b">
        <f>OR(R1142=UserData!$D$23,UserData!$D$23=-1)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IF(AK1142&gt;0, AJ1142 * UserData!$D$35/2 + AK1142 * UserData!$D$35/2 + COUNTIF(AL1142:AO1142,TRUE)/4 * UserData!$D$36 + COUNTIF(AP1142:AS1142,TRUE)/4 * UserData!$D$37 + COUNTIF(AT1142:AW1142,TRUE)/4 * UserData!$D$38 + COUNTIF(AX1142:BA1142,TRUE)/4 * UserData!$D$39 + COUNTIF(BB1142:BL1142,TRUE) * UserData!$D$40, 0)</f>
        <v>28.139594241300451</v>
      </c>
    </row>
    <row r="1143" spans="1:66" x14ac:dyDescent="0.25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  <c r="AJ1143" t="b">
        <f>OR(AND(B1143=1,UserData!$D$4=1), AND(B1143=2,UserData!$D$5=1), AND(B1143=3,UserData!$D$6=1), UserData!$D$4=-1)</f>
        <v>1</v>
      </c>
      <c r="AK1143">
        <f>IF(UserData!$D$2 &lt;&gt; -1, 1 -MIN(1, ABS(C1143 - (UserData!$D$2+UserData!$D$3) / 2) / ABS(UserData!$D$2- (UserData!$D$2+UserData!$D$3) / 2 )), 1)</f>
        <v>0.26542564192180662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OR(AH1143&lt;=UserData!$D$13, UserData!$D$13=-1)</f>
        <v>1</v>
      </c>
      <c r="AS1143" t="b">
        <f>AND(AQ1143=TRUE,OR(I1143=UserData!$D$15, UserData!$D$15=-1, UserData!$D$15=1))</f>
        <v>1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1</v>
      </c>
      <c r="AY1143" t="b">
        <f>AND(OR(P1143&gt;=UserData!$D$21, UserData!$D$21=-1), OR(P1143&lt;UserData!$D$22, UserData!$D$22=-1))</f>
        <v>1</v>
      </c>
      <c r="AZ1143" t="b">
        <f>OR(Q1143&lt;&gt;UserData!$D$24,UserData!$D$24=-1,UserData!$D$24=0)</f>
        <v>1</v>
      </c>
      <c r="BA1143" s="12" t="b">
        <f>OR(R1143=UserData!$D$23,UserData!$D$23=-1)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IF(AK1143&gt;0, AJ1143 * UserData!$D$35/2 + AK1143 * UserData!$D$35/2 + COUNTIF(AL1143:AO1143,TRUE)/4 * UserData!$D$36 + COUNTIF(AP1143:AS1143,TRUE)/4 * UserData!$D$37 + COUNTIF(AT1143:AW1143,TRUE)/4 * UserData!$D$38 + COUNTIF(AX1143:BA1143,TRUE)/4 * UserData!$D$39 + COUNTIF(BB1143:BL1143,TRUE) * UserData!$D$40, 0)</f>
        <v>26.913564104804514</v>
      </c>
    </row>
    <row r="1144" spans="1:66" x14ac:dyDescent="0.25">
      <c r="A1144">
        <v>458</v>
      </c>
      <c r="B1144" s="3">
        <v>1</v>
      </c>
      <c r="C1144" s="28">
        <v>81640.126246774962</v>
      </c>
      <c r="D1144">
        <v>39</v>
      </c>
      <c r="E1144">
        <v>23</v>
      </c>
      <c r="F1144">
        <v>6</v>
      </c>
      <c r="G1144">
        <v>14.32427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29</v>
      </c>
      <c r="AG1144">
        <v>25</v>
      </c>
      <c r="AH1144">
        <v>7.1</v>
      </c>
      <c r="AJ1144" t="b">
        <f>OR(AND(B1144=1,UserData!$D$4=1), AND(B1144=2,UserData!$D$5=1), AND(B1144=3,UserData!$D$6=1), UserData!$D$4=-1)</f>
        <v>1</v>
      </c>
      <c r="AK1144">
        <f>IF(UserData!$D$2 &lt;&gt; -1, 1 -MIN(1, ABS(C1144 - (UserData!$D$2+UserData!$D$3) / 2) / ABS(UserData!$D$2- (UserData!$D$2+UserData!$D$3) / 2 )), 1)</f>
        <v>0.26825241424387791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OR(AH1144&lt;=UserData!$D$13, UserData!$D$13=-1)</f>
        <v>1</v>
      </c>
      <c r="AS1144" t="b">
        <f>AND(AQ1144=TRUE,OR(I1144=UserData!$D$15, UserData!$D$15=-1, UserData!$D$15=1))</f>
        <v>1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1</v>
      </c>
      <c r="AZ1144" t="b">
        <f>OR(Q1144&lt;&gt;UserData!$D$24,UserData!$D$24=-1,UserData!$D$24=0)</f>
        <v>1</v>
      </c>
      <c r="BA1144" s="12" t="b">
        <f>OR(R1144=UserData!$D$23,UserData!$D$23=-1)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IF(AK1144&gt;0, AJ1144 * UserData!$D$35/2 + AK1144 * UserData!$D$35/2 + COUNTIF(AL1144:AO1144,TRUE)/4 * UserData!$D$36 + COUNTIF(AP1144:AS1144,TRUE)/4 * UserData!$D$37 + COUNTIF(AT1144:AW1144,TRUE)/4 * UserData!$D$38 + COUNTIF(AX1144:BA1144,TRUE)/4 * UserData!$D$39 + COUNTIF(BB1144:BL1144,TRUE) * UserData!$D$40, 0)</f>
        <v>26.920631035609695</v>
      </c>
    </row>
    <row r="1145" spans="1:66" x14ac:dyDescent="0.25">
      <c r="A1145">
        <v>1035</v>
      </c>
      <c r="B1145" s="3">
        <v>2</v>
      </c>
      <c r="C1145" s="28">
        <v>81694.217631023814</v>
      </c>
      <c r="D1145">
        <v>43</v>
      </c>
      <c r="E1145">
        <v>27</v>
      </c>
      <c r="F1145">
        <v>6</v>
      </c>
      <c r="G1145">
        <v>17.716239999999999</v>
      </c>
      <c r="H1145">
        <v>13</v>
      </c>
      <c r="I1145">
        <v>1</v>
      </c>
      <c r="J1145">
        <v>0</v>
      </c>
      <c r="K1145">
        <v>1</v>
      </c>
      <c r="L1145">
        <v>0</v>
      </c>
      <c r="M1145">
        <v>1</v>
      </c>
      <c r="N1145">
        <v>0</v>
      </c>
      <c r="O1145">
        <v>9</v>
      </c>
      <c r="P1145">
        <v>6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10</v>
      </c>
      <c r="AF1145">
        <v>73</v>
      </c>
      <c r="AG1145">
        <v>41</v>
      </c>
      <c r="AH1145">
        <v>14</v>
      </c>
      <c r="AJ1145" t="b">
        <f>OR(AND(B1145=1,UserData!$D$4=1), AND(B1145=2,UserData!$D$5=1), AND(B1145=3,UserData!$D$6=1), UserData!$D$4=-1)</f>
        <v>1</v>
      </c>
      <c r="AK1145">
        <f>IF(UserData!$D$2 &lt;&gt; -1, 1 -MIN(1, ABS(C1145 - (UserData!$D$2+UserData!$D$3) / 2) / ABS(UserData!$D$2- (UserData!$D$2+UserData!$D$3) / 2 )), 1)</f>
        <v>0.26853340552837801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OR(AH1145&lt;=UserData!$D$13, UserData!$D$13=-1)</f>
        <v>0</v>
      </c>
      <c r="AS1145" t="b">
        <f>AND(AQ1145=TRUE,OR(I1145=UserData!$D$15, UserData!$D$15=-1, UserData!$D$15=1))</f>
        <v>1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1</v>
      </c>
      <c r="AW1145" t="b">
        <f>OR(N1145=UserData!$D$16, UserData!$D$16=-1)</f>
        <v>1</v>
      </c>
      <c r="AX1145" t="b">
        <f>OR(O1145&gt;=UserData!$D$20, UserData!$D$20=-1)</f>
        <v>1</v>
      </c>
      <c r="AY1145" t="b">
        <f>AND(OR(P1145&gt;=UserData!$D$21, UserData!$D$21=-1), OR(P1145&lt;UserData!$D$22, UserData!$D$22=-1))</f>
        <v>1</v>
      </c>
      <c r="AZ1145" t="b">
        <f>OR(Q1145&lt;&gt;UserData!$D$24,UserData!$D$24=-1,UserData!$D$24=0)</f>
        <v>1</v>
      </c>
      <c r="BA1145" s="12" t="b">
        <f>OR(R1145=UserData!$D$23,UserData!$D$23=-1)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IF(AK1145&gt;0, AJ1145 * UserData!$D$35/2 + AK1145 * UserData!$D$35/2 + COUNTIF(AL1145:AO1145,TRUE)/4 * UserData!$D$36 + COUNTIF(AP1145:AS1145,TRUE)/4 * UserData!$D$37 + COUNTIF(AT1145:AW1145,TRUE)/4 * UserData!$D$38 + COUNTIF(AX1145:BA1145,TRUE)/4 * UserData!$D$39 + COUNTIF(BB1145:BL1145,TRUE) * UserData!$D$40, 0)</f>
        <v>25.671333513820947</v>
      </c>
    </row>
    <row r="1146" spans="1:66" x14ac:dyDescent="0.25">
      <c r="A1146">
        <v>1136</v>
      </c>
      <c r="B1146" s="3">
        <v>1</v>
      </c>
      <c r="C1146" s="28">
        <v>81766.209489641507</v>
      </c>
      <c r="D1146">
        <v>39</v>
      </c>
      <c r="E1146">
        <v>24</v>
      </c>
      <c r="F1146">
        <v>6</v>
      </c>
      <c r="G1146">
        <v>7.1355909999999998</v>
      </c>
      <c r="H1146">
        <v>25</v>
      </c>
      <c r="I1146">
        <v>1</v>
      </c>
      <c r="J1146">
        <v>0</v>
      </c>
      <c r="K1146">
        <v>1</v>
      </c>
      <c r="L1146">
        <v>1</v>
      </c>
      <c r="M1146">
        <v>1</v>
      </c>
      <c r="N1146">
        <v>0</v>
      </c>
      <c r="O1146">
        <v>12</v>
      </c>
      <c r="P1146">
        <v>8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1</v>
      </c>
      <c r="AE1146">
        <v>9</v>
      </c>
      <c r="AF1146">
        <v>81</v>
      </c>
      <c r="AG1146">
        <v>39</v>
      </c>
      <c r="AH1146">
        <v>9.5</v>
      </c>
      <c r="AJ1146" t="b">
        <f>OR(AND(B1146=1,UserData!$D$4=1), AND(B1146=2,UserData!$D$5=1), AND(B1146=3,UserData!$D$6=1), UserData!$D$4=-1)</f>
        <v>1</v>
      </c>
      <c r="AK1146">
        <f>IF(UserData!$D$2 &lt;&gt; -1, 1 -MIN(1, ABS(C1146 - (UserData!$D$2+UserData!$D$3) / 2) / ABS(UserData!$D$2- (UserData!$D$2+UserData!$D$3) / 2 )), 1)</f>
        <v>0.26890738532400449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b">
        <f>OR(AH1146&lt;=UserData!$D$13, UserData!$D$13=-1)</f>
        <v>1</v>
      </c>
      <c r="AS1146" t="b">
        <f>AND(AQ1146=TRUE,OR(I1146=UserData!$D$15, UserData!$D$15=-1, UserData!$D$15=1))</f>
        <v>1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1</v>
      </c>
      <c r="AZ1146" t="b">
        <f>OR(Q1146&lt;&gt;UserData!$D$24,UserData!$D$24=-1,UserData!$D$24=0)</f>
        <v>1</v>
      </c>
      <c r="BA1146" s="12" t="b">
        <f>OR(R1146=UserData!$D$23,UserData!$D$23=-1)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IF(AK1146&gt;0, AJ1146 * UserData!$D$35/2 + AK1146 * UserData!$D$35/2 + COUNTIF(AL1146:AO1146,TRUE)/4 * UserData!$D$36 + COUNTIF(AP1146:AS1146,TRUE)/4 * UserData!$D$37 + COUNTIF(AT1146:AW1146,TRUE)/4 * UserData!$D$38 + COUNTIF(AX1146:BA1146,TRUE)/4 * UserData!$D$39 + COUNTIF(BB1146:BL1146,TRUE) * UserData!$D$40, 0)</f>
        <v>28.172268463310012</v>
      </c>
    </row>
    <row r="1147" spans="1:66" x14ac:dyDescent="0.25">
      <c r="A1147">
        <v>802</v>
      </c>
      <c r="B1147" s="3">
        <v>1</v>
      </c>
      <c r="C1147" s="28">
        <v>82395.153915146977</v>
      </c>
      <c r="D1147">
        <v>39</v>
      </c>
      <c r="E1147">
        <v>28</v>
      </c>
      <c r="F1147">
        <v>6</v>
      </c>
      <c r="G1147">
        <v>9.447692</v>
      </c>
      <c r="H1147">
        <v>15</v>
      </c>
      <c r="I1147">
        <v>1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12</v>
      </c>
      <c r="P1147">
        <v>8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4</v>
      </c>
      <c r="AD1147">
        <v>1</v>
      </c>
      <c r="AE1147">
        <v>5</v>
      </c>
      <c r="AF1147">
        <v>55</v>
      </c>
      <c r="AG1147">
        <v>22</v>
      </c>
      <c r="AH1147">
        <v>7</v>
      </c>
      <c r="AJ1147" t="b">
        <f>OR(AND(B1147=1,UserData!$D$4=1), AND(B1147=2,UserData!$D$5=1), AND(B1147=3,UserData!$D$6=1), UserData!$D$4=-1)</f>
        <v>1</v>
      </c>
      <c r="AK1147">
        <f>IF(UserData!$D$2 &lt;&gt; -1, 1 -MIN(1, ABS(C1147 - (UserData!$D$2+UserData!$D$3) / 2) / ABS(UserData!$D$2- (UserData!$D$2+UserData!$D$3) / 2 )), 1)</f>
        <v>0.27217459514782694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b">
        <f>OR(AH1147&lt;=UserData!$D$13, UserData!$D$13=-1)</f>
        <v>1</v>
      </c>
      <c r="AS1147" t="b">
        <f>AND(AQ1147=TRUE,OR(I1147=UserData!$D$15, UserData!$D$15=-1, UserData!$D$15=1))</f>
        <v>1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1</v>
      </c>
      <c r="AZ1147" t="b">
        <f>OR(Q1147&lt;&gt;UserData!$D$24,UserData!$D$24=-1,UserData!$D$24=0)</f>
        <v>1</v>
      </c>
      <c r="BA1147" s="12" t="b">
        <f>OR(R1147=UserData!$D$23,UserData!$D$23=-1)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IF(AK1147&gt;0, AJ1147 * UserData!$D$35/2 + AK1147 * UserData!$D$35/2 + COUNTIF(AL1147:AO1147,TRUE)/4 * UserData!$D$36 + COUNTIF(AP1147:AS1147,TRUE)/4 * UserData!$D$37 + COUNTIF(AT1147:AW1147,TRUE)/4 * UserData!$D$38 + COUNTIF(AX1147:BA1147,TRUE)/4 * UserData!$D$39 + COUNTIF(BB1147:BL1147,TRUE) * UserData!$D$40, 0)</f>
        <v>28.180436487869567</v>
      </c>
    </row>
    <row r="1148" spans="1:66" x14ac:dyDescent="0.25">
      <c r="A1148">
        <v>1166</v>
      </c>
      <c r="B1148" s="3">
        <v>2</v>
      </c>
      <c r="C1148" s="28">
        <v>83024.173817002564</v>
      </c>
      <c r="D1148">
        <v>45</v>
      </c>
      <c r="E1148">
        <v>28</v>
      </c>
      <c r="F1148">
        <v>6</v>
      </c>
      <c r="G1148">
        <v>8.2990689999999994</v>
      </c>
      <c r="H1148">
        <v>14</v>
      </c>
      <c r="I1148">
        <v>1</v>
      </c>
      <c r="J1148">
        <v>0</v>
      </c>
      <c r="K1148">
        <v>1</v>
      </c>
      <c r="L1148">
        <v>0</v>
      </c>
      <c r="M1148">
        <v>1</v>
      </c>
      <c r="N1148">
        <v>0</v>
      </c>
      <c r="O1148">
        <v>6</v>
      </c>
      <c r="P1148">
        <v>5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11</v>
      </c>
      <c r="AF1148">
        <v>84</v>
      </c>
      <c r="AG1148">
        <v>24</v>
      </c>
      <c r="AH1148">
        <v>6.2</v>
      </c>
      <c r="AJ1148" t="b">
        <f>OR(AND(B1148=1,UserData!$D$4=1), AND(B1148=2,UserData!$D$5=1), AND(B1148=3,UserData!$D$6=1), UserData!$D$4=-1)</f>
        <v>1</v>
      </c>
      <c r="AK1148">
        <f>IF(UserData!$D$2 &lt;&gt; -1, 1 -MIN(1, ABS(C1148 - (UserData!$D$2+UserData!$D$3) / 2) / ABS(UserData!$D$2- (UserData!$D$2+UserData!$D$3) / 2 )), 1)</f>
        <v>0.27544219705251149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1</v>
      </c>
      <c r="AQ1148" t="b">
        <f>OR(H1148&lt;=UserData!$D$14, UserData!$D$14=-1)</f>
        <v>1</v>
      </c>
      <c r="AR1148" t="b">
        <f>OR(AH1148&lt;=UserData!$D$13, UserData!$D$13=-1)</f>
        <v>1</v>
      </c>
      <c r="AS1148" t="b">
        <f>AND(AQ1148=TRUE,OR(I1148=UserData!$D$15, UserData!$D$15=-1, UserData!$D$15=1))</f>
        <v>1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1</v>
      </c>
      <c r="AW1148" t="b">
        <f>OR(N1148=UserData!$D$16, UserData!$D$16=-1)</f>
        <v>1</v>
      </c>
      <c r="AX1148" t="b">
        <f>OR(O1148&gt;=UserData!$D$20, UserData!$D$20=-1)</f>
        <v>1</v>
      </c>
      <c r="AY1148" t="b">
        <f>AND(OR(P1148&gt;=UserData!$D$21, UserData!$D$21=-1), OR(P1148&lt;UserData!$D$22, UserData!$D$22=-1))</f>
        <v>1</v>
      </c>
      <c r="AZ1148" t="b">
        <f>OR(Q1148&lt;&gt;UserData!$D$24,UserData!$D$24=-1,UserData!$D$24=0)</f>
        <v>1</v>
      </c>
      <c r="BA1148" s="12" t="b">
        <f>OR(R1148=UserData!$D$23,UserData!$D$23=-1)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IF(AK1148&gt;0, AJ1148 * UserData!$D$35/2 + AK1148 * UserData!$D$35/2 + COUNTIF(AL1148:AO1148,TRUE)/4 * UserData!$D$36 + COUNTIF(AP1148:AS1148,TRUE)/4 * UserData!$D$37 + COUNTIF(AT1148:AW1148,TRUE)/4 * UserData!$D$38 + COUNTIF(AX1148:BA1148,TRUE)/4 * UserData!$D$39 + COUNTIF(BB1148:BL1148,TRUE) * UserData!$D$40, 0)</f>
        <v>28.188605492631279</v>
      </c>
    </row>
    <row r="1149" spans="1:66" x14ac:dyDescent="0.25">
      <c r="A1149">
        <v>842</v>
      </c>
      <c r="B1149" s="3">
        <v>2</v>
      </c>
      <c r="C1149" s="28">
        <v>85539.800566324222</v>
      </c>
      <c r="D1149">
        <v>45</v>
      </c>
      <c r="E1149">
        <v>30</v>
      </c>
      <c r="F1149">
        <v>6</v>
      </c>
      <c r="G1149">
        <v>5.7410410000000001</v>
      </c>
      <c r="H1149">
        <v>15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5</v>
      </c>
      <c r="P1149">
        <v>1</v>
      </c>
      <c r="Q1149">
        <v>1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3</v>
      </c>
      <c r="AD1149">
        <v>0</v>
      </c>
      <c r="AE1149">
        <v>9</v>
      </c>
      <c r="AF1149">
        <v>59</v>
      </c>
      <c r="AG1149">
        <v>22</v>
      </c>
      <c r="AH1149">
        <v>3.9</v>
      </c>
      <c r="AJ1149" t="b">
        <f>OR(AND(B1149=1,UserData!$D$4=1), AND(B1149=2,UserData!$D$5=1), AND(B1149=3,UserData!$D$6=1), UserData!$D$4=-1)</f>
        <v>1</v>
      </c>
      <c r="AK1149">
        <f>IF(UserData!$D$2 &lt;&gt; -1, 1 -MIN(1, ABS(C1149 - (UserData!$D$2+UserData!$D$3) / 2) / ABS(UserData!$D$2- (UserData!$D$2+UserData!$D$3) / 2 )), 1)</f>
        <v>0.28851025218607707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b">
        <f>OR(AH1149&lt;=UserData!$D$13, UserData!$D$13=-1)</f>
        <v>1</v>
      </c>
      <c r="AS1149" t="b">
        <f>AND(AQ1149=TRUE,OR(I1149=UserData!$D$15, UserData!$D$15=-1, UserData!$D$15=1))</f>
        <v>1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1</v>
      </c>
      <c r="AW1149" t="b">
        <f>OR(N1149=UserData!$D$16, UserData!$D$16=-1)</f>
        <v>1</v>
      </c>
      <c r="AX1149" t="b">
        <f>OR(O1149&gt;=UserData!$D$20, UserData!$D$20=-1)</f>
        <v>1</v>
      </c>
      <c r="AY1149" t="b">
        <f>AND(OR(P1149&gt;=UserData!$D$21, UserData!$D$21=-1), OR(P1149&lt;UserData!$D$22, UserData!$D$22=-1))</f>
        <v>1</v>
      </c>
      <c r="AZ1149" t="b">
        <f>OR(Q1149&lt;&gt;UserData!$D$24,UserData!$D$24=-1,UserData!$D$24=0)</f>
        <v>1</v>
      </c>
      <c r="BA1149" s="12" t="b">
        <f>OR(R1149=UserData!$D$23,UserData!$D$23=-1)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IF(AK1149&gt;0, AJ1149 * UserData!$D$35/2 + AK1149 * UserData!$D$35/2 + COUNTIF(AL1149:AO1149,TRUE)/4 * UserData!$D$36 + COUNTIF(AP1149:AS1149,TRUE)/4 * UserData!$D$37 + COUNTIF(AT1149:AW1149,TRUE)/4 * UserData!$D$38 + COUNTIF(AX1149:BA1149,TRUE)/4 * UserData!$D$39 + COUNTIF(BB1149:BL1149,TRUE) * UserData!$D$40, 0)</f>
        <v>28.221275630465193</v>
      </c>
    </row>
    <row r="1150" spans="1:66" x14ac:dyDescent="0.25">
      <c r="A1150">
        <v>855</v>
      </c>
      <c r="B1150" s="3">
        <v>2</v>
      </c>
      <c r="C1150" s="28">
        <v>86366.077909204469</v>
      </c>
      <c r="D1150">
        <v>40</v>
      </c>
      <c r="E1150">
        <v>26</v>
      </c>
      <c r="F1150">
        <v>5</v>
      </c>
      <c r="G1150">
        <v>5.1682930000000002</v>
      </c>
      <c r="H1150">
        <v>14</v>
      </c>
      <c r="I1150">
        <v>1</v>
      </c>
      <c r="J1150">
        <v>1</v>
      </c>
      <c r="K1150">
        <v>1</v>
      </c>
      <c r="L1150">
        <v>0</v>
      </c>
      <c r="M1150">
        <v>0</v>
      </c>
      <c r="N1150">
        <v>0</v>
      </c>
      <c r="O1150">
        <v>9</v>
      </c>
      <c r="P1150">
        <v>1</v>
      </c>
      <c r="Q1150">
        <v>1</v>
      </c>
      <c r="R1150">
        <v>0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9</v>
      </c>
      <c r="AF1150">
        <v>59</v>
      </c>
      <c r="AG1150">
        <v>22</v>
      </c>
      <c r="AH1150">
        <v>3.9</v>
      </c>
      <c r="AJ1150" t="b">
        <f>OR(AND(B1150=1,UserData!$D$4=1), AND(B1150=2,UserData!$D$5=1), AND(B1150=3,UserData!$D$6=1), UserData!$D$4=-1)</f>
        <v>1</v>
      </c>
      <c r="AK1150">
        <f>IF(UserData!$D$2 &lt;&gt; -1, 1 -MIN(1, ABS(C1150 - (UserData!$D$2+UserData!$D$3) / 2) / ABS(UserData!$D$2- (UserData!$D$2+UserData!$D$3) / 2 )), 1)</f>
        <v>0.2928025574238422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b">
        <f>OR(AH1150&lt;=UserData!$D$13, UserData!$D$13=-1)</f>
        <v>1</v>
      </c>
      <c r="AS1150" t="b">
        <f>AND(AQ1150=TRUE,OR(I1150=UserData!$D$15, UserData!$D$15=-1, UserData!$D$15=1))</f>
        <v>1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1</v>
      </c>
      <c r="AW1150" t="b">
        <f>OR(N1150=UserData!$D$16, UserData!$D$16=-1)</f>
        <v>1</v>
      </c>
      <c r="AX1150" t="b">
        <f>OR(O1150&gt;=UserData!$D$20, UserData!$D$20=-1)</f>
        <v>1</v>
      </c>
      <c r="AY1150" t="b">
        <f>AND(OR(P1150&gt;=UserData!$D$21, UserData!$D$21=-1), OR(P1150&lt;UserData!$D$22, UserData!$D$22=-1))</f>
        <v>1</v>
      </c>
      <c r="AZ1150" t="b">
        <f>OR(Q1150&lt;&gt;UserData!$D$24,UserData!$D$24=-1,UserData!$D$24=0)</f>
        <v>1</v>
      </c>
      <c r="BA1150" s="12" t="b">
        <f>OR(R1150=UserData!$D$23,UserData!$D$23=-1)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IF(AK1150&gt;0, AJ1150 * UserData!$D$35/2 + AK1150 * UserData!$D$35/2 + COUNTIF(AL1150:AO1150,TRUE)/4 * UserData!$D$36 + COUNTIF(AP1150:AS1150,TRUE)/4 * UserData!$D$37 + COUNTIF(AT1150:AW1150,TRUE)/4 * UserData!$D$38 + COUNTIF(AX1150:BA1150,TRUE)/4 * UserData!$D$39 + COUNTIF(BB1150:BL1150,TRUE) * UserData!$D$40, 0)</f>
        <v>28.232006393559605</v>
      </c>
    </row>
    <row r="1151" spans="1:66" x14ac:dyDescent="0.25">
      <c r="A1151">
        <v>1168</v>
      </c>
      <c r="B1151" s="3">
        <v>2</v>
      </c>
      <c r="C1151" s="28">
        <v>88055.792118004756</v>
      </c>
      <c r="D1151">
        <v>44</v>
      </c>
      <c r="E1151">
        <v>27</v>
      </c>
      <c r="F1151">
        <v>6</v>
      </c>
      <c r="G1151">
        <v>9.5434339999999995</v>
      </c>
      <c r="H1151">
        <v>13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9</v>
      </c>
      <c r="P1151">
        <v>4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11</v>
      </c>
      <c r="AF1151">
        <v>84</v>
      </c>
      <c r="AG1151">
        <v>24</v>
      </c>
      <c r="AH1151">
        <v>6.2</v>
      </c>
      <c r="AJ1151" t="b">
        <f>OR(AND(B1151=1,UserData!$D$4=1), AND(B1151=2,UserData!$D$5=1), AND(B1151=3,UserData!$D$6=1), UserData!$D$4=-1)</f>
        <v>1</v>
      </c>
      <c r="AK1151">
        <f>IF(UserData!$D$2 &lt;&gt; -1, 1 -MIN(1, ABS(C1151 - (UserData!$D$2+UserData!$D$3) / 2) / ABS(UserData!$D$2- (UserData!$D$2+UserData!$D$3) / 2 )), 1)</f>
        <v>0.30158020237714289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b">
        <f>OR(AH1151&lt;=UserData!$D$13, UserData!$D$13=-1)</f>
        <v>1</v>
      </c>
      <c r="AS1151" t="b">
        <f>AND(AQ1151=TRUE,OR(I1151=UserData!$D$15, UserData!$D$15=-1, UserData!$D$15=1))</f>
        <v>1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1</v>
      </c>
      <c r="AW1151" t="b">
        <f>OR(N1151=UserData!$D$16, UserData!$D$16=-1)</f>
        <v>1</v>
      </c>
      <c r="AX1151" t="b">
        <f>OR(O1151&gt;=UserData!$D$20, UserData!$D$20=-1)</f>
        <v>1</v>
      </c>
      <c r="AY1151" t="b">
        <f>AND(OR(P1151&gt;=UserData!$D$21, UserData!$D$21=-1), OR(P1151&lt;UserData!$D$22, UserData!$D$22=-1))</f>
        <v>1</v>
      </c>
      <c r="AZ1151" t="b">
        <f>OR(Q1151&lt;&gt;UserData!$D$24,UserData!$D$24=-1,UserData!$D$24=0)</f>
        <v>1</v>
      </c>
      <c r="BA1151" s="12" t="b">
        <f>OR(R1151=UserData!$D$23,UserData!$D$23=-1)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IF(AK1151&gt;0, AJ1151 * UserData!$D$35/2 + AK1151 * UserData!$D$35/2 + COUNTIF(AL1151:AO1151,TRUE)/4 * UserData!$D$36 + COUNTIF(AP1151:AS1151,TRUE)/4 * UserData!$D$37 + COUNTIF(AT1151:AW1151,TRUE)/4 * UserData!$D$38 + COUNTIF(AX1151:BA1151,TRUE)/4 * UserData!$D$39 + COUNTIF(BB1151:BL1151,TRUE) * UserData!$D$40, 0)</f>
        <v>28.253950505942857</v>
      </c>
    </row>
    <row r="1152" spans="1:66" x14ac:dyDescent="0.25">
      <c r="A1152">
        <v>1150</v>
      </c>
      <c r="B1152" s="3">
        <v>1</v>
      </c>
      <c r="C1152" s="28">
        <v>91829.433512254225</v>
      </c>
      <c r="D1152">
        <v>38</v>
      </c>
      <c r="E1152">
        <v>24</v>
      </c>
      <c r="F1152">
        <v>6</v>
      </c>
      <c r="G1152">
        <v>14.02703</v>
      </c>
      <c r="H1152">
        <v>11</v>
      </c>
      <c r="I1152">
        <v>1</v>
      </c>
      <c r="J1152">
        <v>0</v>
      </c>
      <c r="K1152">
        <v>1</v>
      </c>
      <c r="L1152">
        <v>0</v>
      </c>
      <c r="M1152">
        <v>1</v>
      </c>
      <c r="N1152">
        <v>0</v>
      </c>
      <c r="O1152">
        <v>14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8</v>
      </c>
      <c r="AF1152">
        <v>83</v>
      </c>
      <c r="AG1152">
        <v>29</v>
      </c>
      <c r="AH1152">
        <v>15</v>
      </c>
      <c r="AJ1152" t="b">
        <f>OR(AND(B1152=1,UserData!$D$4=1), AND(B1152=2,UserData!$D$5=1), AND(B1152=3,UserData!$D$6=1), UserData!$D$4=-1)</f>
        <v>1</v>
      </c>
      <c r="AK1152">
        <f>IF(UserData!$D$2 &lt;&gt; -1, 1 -MIN(1, ABS(C1152 - (UserData!$D$2+UserData!$D$3) / 2) / ABS(UserData!$D$2- (UserData!$D$2+UserData!$D$3) / 2 )), 1)</f>
        <v>0.32118333062645699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OR(AH1152&lt;=UserData!$D$13, UserData!$D$13=-1)</f>
        <v>0</v>
      </c>
      <c r="AS1152" t="b">
        <f>AND(AQ1152=TRUE,OR(I1152=UserData!$D$15, UserData!$D$15=-1, UserData!$D$15=1))</f>
        <v>1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1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1</v>
      </c>
      <c r="AZ1152" t="b">
        <f>OR(Q1152&lt;&gt;UserData!$D$24,UserData!$D$24=-1,UserData!$D$24=0)</f>
        <v>1</v>
      </c>
      <c r="BA1152" s="12" t="b">
        <f>OR(R1152=UserData!$D$23,UserData!$D$23=-1)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IF(AK1152&gt;0, AJ1152 * UserData!$D$35/2 + AK1152 * UserData!$D$35/2 + COUNTIF(AL1152:AO1152,TRUE)/4 * UserData!$D$36 + COUNTIF(AP1152:AS1152,TRUE)/4 * UserData!$D$37 + COUNTIF(AT1152:AW1152,TRUE)/4 * UserData!$D$38 + COUNTIF(AX1152:BA1152,TRUE)/4 * UserData!$D$39 + COUNTIF(BB1152:BL1152,TRUE) * UserData!$D$40, 0)</f>
        <v>25.802958326566142</v>
      </c>
    </row>
    <row r="1153" spans="1:66" x14ac:dyDescent="0.25">
      <c r="A1153">
        <v>669</v>
      </c>
      <c r="B1153" s="3">
        <v>2</v>
      </c>
      <c r="C1153" s="28">
        <v>93087.246886915047</v>
      </c>
      <c r="D1153">
        <v>42</v>
      </c>
      <c r="E1153">
        <v>26</v>
      </c>
      <c r="F1153">
        <v>6</v>
      </c>
      <c r="G1153">
        <v>4.6317329999999997</v>
      </c>
      <c r="H1153">
        <v>13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</v>
      </c>
      <c r="P1153">
        <v>1</v>
      </c>
      <c r="Q1153">
        <v>1</v>
      </c>
      <c r="R1153">
        <v>0</v>
      </c>
      <c r="S1153">
        <v>1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1</v>
      </c>
      <c r="AD1153">
        <v>0</v>
      </c>
      <c r="AE1153">
        <v>10</v>
      </c>
      <c r="AF1153">
        <v>47</v>
      </c>
      <c r="AG1153">
        <v>34</v>
      </c>
      <c r="AH1153">
        <v>5.5</v>
      </c>
      <c r="AJ1153" t="b">
        <f>OR(AND(B1153=1,UserData!$D$4=1), AND(B1153=2,UserData!$D$5=1), AND(B1153=3,UserData!$D$6=1), UserData!$D$4=-1)</f>
        <v>1</v>
      </c>
      <c r="AK1153">
        <f>IF(UserData!$D$2 &lt;&gt; -1, 1 -MIN(1, ABS(C1153 - (UserData!$D$2+UserData!$D$3) / 2) / ABS(UserData!$D$2- (UserData!$D$2+UserData!$D$3) / 2 )), 1)</f>
        <v>0.32771735819323977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1</v>
      </c>
      <c r="AQ1153" t="b">
        <f>OR(H1153&lt;=UserData!$D$14, UserData!$D$14=-1)</f>
        <v>1</v>
      </c>
      <c r="AR1153" t="b">
        <f>OR(AH1153&lt;=UserData!$D$13, UserData!$D$13=-1)</f>
        <v>1</v>
      </c>
      <c r="AS1153" t="b">
        <f>AND(AQ1153=TRUE,OR(I1153=UserData!$D$15, UserData!$D$15=-1, UserData!$D$15=1))</f>
        <v>1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1</v>
      </c>
      <c r="AW1153" t="b">
        <f>OR(N1153=UserData!$D$16, UserData!$D$16=-1)</f>
        <v>1</v>
      </c>
      <c r="AX1153" t="b">
        <f>OR(O1153&gt;=UserData!$D$20, UserData!$D$20=-1)</f>
        <v>1</v>
      </c>
      <c r="AY1153" t="b">
        <f>AND(OR(P1153&gt;=UserData!$D$21, UserData!$D$21=-1), OR(P1153&lt;UserData!$D$22, UserData!$D$22=-1))</f>
        <v>1</v>
      </c>
      <c r="AZ1153" t="b">
        <f>OR(Q1153&lt;&gt;UserData!$D$24,UserData!$D$24=-1,UserData!$D$24=0)</f>
        <v>1</v>
      </c>
      <c r="BA1153" s="12" t="b">
        <f>OR(R1153=UserData!$D$23,UserData!$D$23=-1)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IF(AK1153&gt;0, AJ1153 * UserData!$D$35/2 + AK1153 * UserData!$D$35/2 + COUNTIF(AL1153:AO1153,TRUE)/4 * UserData!$D$36 + COUNTIF(AP1153:AS1153,TRUE)/4 * UserData!$D$37 + COUNTIF(AT1153:AW1153,TRUE)/4 * UserData!$D$38 + COUNTIF(AX1153:BA1153,TRUE)/4 * UserData!$D$39 + COUNTIF(BB1153:BL1153,TRUE) * UserData!$D$40, 0)</f>
        <v>28.319293395483101</v>
      </c>
    </row>
    <row r="1154" spans="1:66" x14ac:dyDescent="0.25">
      <c r="A1154">
        <v>1125</v>
      </c>
      <c r="B1154" s="3">
        <v>2</v>
      </c>
      <c r="C1154" s="28">
        <v>93087.485895357066</v>
      </c>
      <c r="D1154">
        <v>43</v>
      </c>
      <c r="E1154">
        <v>29</v>
      </c>
      <c r="F1154">
        <v>5</v>
      </c>
      <c r="G1154">
        <v>7.0781580000000002</v>
      </c>
      <c r="H1154">
        <v>13</v>
      </c>
      <c r="I1154">
        <v>1</v>
      </c>
      <c r="J1154">
        <v>1</v>
      </c>
      <c r="K1154">
        <v>1</v>
      </c>
      <c r="L1154">
        <v>0</v>
      </c>
      <c r="M1154">
        <v>1</v>
      </c>
      <c r="N1154">
        <v>0</v>
      </c>
      <c r="O1154">
        <v>9</v>
      </c>
      <c r="P1154">
        <v>2</v>
      </c>
      <c r="Q1154">
        <v>0</v>
      </c>
      <c r="R1154">
        <v>0</v>
      </c>
      <c r="S1154">
        <v>0</v>
      </c>
      <c r="T1154">
        <v>0</v>
      </c>
      <c r="U1154">
        <v>1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3</v>
      </c>
      <c r="AD1154">
        <v>1</v>
      </c>
      <c r="AE1154">
        <v>9</v>
      </c>
      <c r="AF1154">
        <v>81</v>
      </c>
      <c r="AG1154">
        <v>39</v>
      </c>
      <c r="AH1154">
        <v>9.5</v>
      </c>
      <c r="AJ1154" t="b">
        <f>OR(AND(B1154=1,UserData!$D$4=1), AND(B1154=2,UserData!$D$5=1), AND(B1154=3,UserData!$D$6=1), UserData!$D$4=-1)</f>
        <v>1</v>
      </c>
      <c r="AK1154">
        <f>IF(UserData!$D$2 &lt;&gt; -1, 1 -MIN(1, ABS(C1154 - (UserData!$D$2+UserData!$D$3) / 2) / ABS(UserData!$D$2- (UserData!$D$2+UserData!$D$3) / 2 )), 1)</f>
        <v>0.3277185997826364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1</v>
      </c>
      <c r="AQ1154" t="b">
        <f>OR(H1154&lt;=UserData!$D$14, UserData!$D$14=-1)</f>
        <v>1</v>
      </c>
      <c r="AR1154" t="b">
        <f>OR(AH1154&lt;=UserData!$D$13, UserData!$D$13=-1)</f>
        <v>1</v>
      </c>
      <c r="AS1154" t="b">
        <f>AND(AQ1154=TRUE,OR(I1154=UserData!$D$15, UserData!$D$15=-1, UserData!$D$15=1))</f>
        <v>1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1</v>
      </c>
      <c r="AW1154" t="b">
        <f>OR(N1154=UserData!$D$16, UserData!$D$16=-1)</f>
        <v>1</v>
      </c>
      <c r="AX1154" t="b">
        <f>OR(O1154&gt;=UserData!$D$20, UserData!$D$20=-1)</f>
        <v>1</v>
      </c>
      <c r="AY1154" t="b">
        <f>AND(OR(P1154&gt;=UserData!$D$21, UserData!$D$21=-1), OR(P1154&lt;UserData!$D$22, UserData!$D$22=-1))</f>
        <v>1</v>
      </c>
      <c r="AZ1154" t="b">
        <f>OR(Q1154&lt;&gt;UserData!$D$24,UserData!$D$24=-1,UserData!$D$24=0)</f>
        <v>1</v>
      </c>
      <c r="BA1154" s="12" t="b">
        <f>OR(R1154=UserData!$D$23,UserData!$D$23=-1)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IF(AK1154&gt;0, AJ1154 * UserData!$D$35/2 + AK1154 * UserData!$D$35/2 + COUNTIF(AL1154:AO1154,TRUE)/4 * UserData!$D$36 + COUNTIF(AP1154:AS1154,TRUE)/4 * UserData!$D$37 + COUNTIF(AT1154:AW1154,TRUE)/4 * UserData!$D$38 + COUNTIF(AX1154:BA1154,TRUE)/4 * UserData!$D$39 + COUNTIF(BB1154:BL1154,TRUE) * UserData!$D$40, 0)</f>
        <v>28.319296499456591</v>
      </c>
    </row>
    <row r="1155" spans="1:66" x14ac:dyDescent="0.25">
      <c r="A1155">
        <v>1172</v>
      </c>
      <c r="B1155" s="3">
        <v>2</v>
      </c>
      <c r="C1155" s="28">
        <v>94345.626334201734</v>
      </c>
      <c r="D1155">
        <v>45</v>
      </c>
      <c r="E1155">
        <v>29</v>
      </c>
      <c r="F1155">
        <v>6</v>
      </c>
      <c r="G1155">
        <v>9.6993360000000006</v>
      </c>
      <c r="H1155">
        <v>20</v>
      </c>
      <c r="I1155">
        <v>1</v>
      </c>
      <c r="J1155">
        <v>0</v>
      </c>
      <c r="K1155">
        <v>1</v>
      </c>
      <c r="L1155">
        <v>1</v>
      </c>
      <c r="M1155">
        <v>0</v>
      </c>
      <c r="N1155">
        <v>0</v>
      </c>
      <c r="O1155">
        <v>9</v>
      </c>
      <c r="P1155">
        <v>1</v>
      </c>
      <c r="Q1155">
        <v>1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0</v>
      </c>
      <c r="AE1155">
        <v>10</v>
      </c>
      <c r="AF1155">
        <v>84</v>
      </c>
      <c r="AG1155">
        <v>24</v>
      </c>
      <c r="AH1155">
        <v>6.2</v>
      </c>
      <c r="AJ1155" t="b">
        <f>OR(AND(B1155=1,UserData!$D$4=1), AND(B1155=2,UserData!$D$5=1), AND(B1155=3,UserData!$D$6=1), UserData!$D$4=-1)</f>
        <v>1</v>
      </c>
      <c r="AK1155">
        <f>IF(UserData!$D$2 &lt;&gt; -1, 1 -MIN(1, ABS(C1155 - (UserData!$D$2+UserData!$D$3) / 2) / ABS(UserData!$D$2- (UserData!$D$2+UserData!$D$3) / 2 )), 1)</f>
        <v>0.33425432636648833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1</v>
      </c>
      <c r="AQ1155" t="b">
        <f>OR(H1155&lt;=UserData!$D$14, UserData!$D$14=-1)</f>
        <v>1</v>
      </c>
      <c r="AR1155" t="b">
        <f>OR(AH1155&lt;=UserData!$D$13, UserData!$D$13=-1)</f>
        <v>1</v>
      </c>
      <c r="AS1155" t="b">
        <f>AND(AQ1155=TRUE,OR(I1155=UserData!$D$15, UserData!$D$15=-1, UserData!$D$15=1))</f>
        <v>1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1</v>
      </c>
      <c r="AY1155" t="b">
        <f>AND(OR(P1155&gt;=UserData!$D$21, UserData!$D$21=-1), OR(P1155&lt;UserData!$D$22, UserData!$D$22=-1))</f>
        <v>1</v>
      </c>
      <c r="AZ1155" t="b">
        <f>OR(Q1155&lt;&gt;UserData!$D$24,UserData!$D$24=-1,UserData!$D$24=0)</f>
        <v>1</v>
      </c>
      <c r="BA1155" s="12" t="b">
        <f>OR(R1155=UserData!$D$23,UserData!$D$23=-1)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IF(AK1155&gt;0, AJ1155 * UserData!$D$35/2 + AK1155 * UserData!$D$35/2 + COUNTIF(AL1155:AO1155,TRUE)/4 * UserData!$D$36 + COUNTIF(AP1155:AS1155,TRUE)/4 * UserData!$D$37 + COUNTIF(AT1155:AW1155,TRUE)/4 * UserData!$D$38 + COUNTIF(AX1155:BA1155,TRUE)/4 * UserData!$D$39 + COUNTIF(BB1155:BL1155,TRUE) * UserData!$D$40, 0)</f>
        <v>28.33563581591622</v>
      </c>
    </row>
    <row r="1156" spans="1:66" x14ac:dyDescent="0.25">
      <c r="A1156">
        <v>1159</v>
      </c>
      <c r="B1156" s="3">
        <v>2</v>
      </c>
      <c r="C1156" s="28">
        <v>95603.301335554017</v>
      </c>
      <c r="D1156">
        <v>47</v>
      </c>
      <c r="E1156">
        <v>32</v>
      </c>
      <c r="F1156">
        <v>6</v>
      </c>
      <c r="G1156">
        <v>9.4382669999999997</v>
      </c>
      <c r="H1156">
        <v>18</v>
      </c>
      <c r="I1156">
        <v>1</v>
      </c>
      <c r="J1156">
        <v>0</v>
      </c>
      <c r="K1156">
        <v>0</v>
      </c>
      <c r="L1156">
        <v>0</v>
      </c>
      <c r="M1156">
        <v>1</v>
      </c>
      <c r="N1156">
        <v>0</v>
      </c>
      <c r="O1156">
        <v>9</v>
      </c>
      <c r="P1156">
        <v>2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0</v>
      </c>
      <c r="AE1156">
        <v>9</v>
      </c>
      <c r="AF1156">
        <v>84</v>
      </c>
      <c r="AG1156">
        <v>24</v>
      </c>
      <c r="AH1156">
        <v>6.2</v>
      </c>
      <c r="AJ1156" t="b">
        <f>OR(AND(B1156=1,UserData!$D$4=1), AND(B1156=2,UserData!$D$5=1), AND(B1156=3,UserData!$D$6=1), UserData!$D$4=-1)</f>
        <v>1</v>
      </c>
      <c r="AK1156">
        <f>IF(UserData!$D$2 &lt;&gt; -1, 1 -MIN(1, ABS(C1156 - (UserData!$D$2+UserData!$D$3) / 2) / ABS(UserData!$D$2- (UserData!$D$2+UserData!$D$3) / 2 )), 1)</f>
        <v>0.3407876351183573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1</v>
      </c>
      <c r="AQ1156" t="b">
        <f>OR(H1156&lt;=UserData!$D$14, UserData!$D$14=-1)</f>
        <v>1</v>
      </c>
      <c r="AR1156" t="b">
        <f>OR(AH1156&lt;=UserData!$D$13, UserData!$D$13=-1)</f>
        <v>1</v>
      </c>
      <c r="AS1156" t="b">
        <f>AND(AQ1156=TRUE,OR(I1156=UserData!$D$15, UserData!$D$15=-1, UserData!$D$15=1))</f>
        <v>1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1</v>
      </c>
      <c r="AW1156" t="b">
        <f>OR(N1156=UserData!$D$16, UserData!$D$16=-1)</f>
        <v>1</v>
      </c>
      <c r="AX1156" t="b">
        <f>OR(O1156&gt;=UserData!$D$20, UserData!$D$20=-1)</f>
        <v>1</v>
      </c>
      <c r="AY1156" t="b">
        <f>AND(OR(P1156&gt;=UserData!$D$21, UserData!$D$21=-1), OR(P1156&lt;UserData!$D$22, UserData!$D$22=-1))</f>
        <v>1</v>
      </c>
      <c r="AZ1156" t="b">
        <f>OR(Q1156&lt;&gt;UserData!$D$24,UserData!$D$24=-1,UserData!$D$24=0)</f>
        <v>1</v>
      </c>
      <c r="BA1156" s="12" t="b">
        <f>OR(R1156=UserData!$D$23,UserData!$D$23=-1)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IF(AK1156&gt;0, AJ1156 * UserData!$D$35/2 + AK1156 * UserData!$D$35/2 + COUNTIF(AL1156:AO1156,TRUE)/4 * UserData!$D$36 + COUNTIF(AP1156:AS1156,TRUE)/4 * UserData!$D$37 + COUNTIF(AT1156:AW1156,TRUE)/4 * UserData!$D$38 + COUNTIF(AX1156:BA1156,TRUE)/4 * UserData!$D$39 + COUNTIF(BB1156:BL1156,TRUE) * UserData!$D$40, 0)</f>
        <v>28.351969087795894</v>
      </c>
    </row>
    <row r="1157" spans="1:66" x14ac:dyDescent="0.25">
      <c r="A1157">
        <v>110</v>
      </c>
      <c r="B1157" s="3">
        <v>2</v>
      </c>
      <c r="C1157" s="28">
        <v>96582.908883692202</v>
      </c>
      <c r="D1157">
        <v>44</v>
      </c>
      <c r="E1157">
        <v>28</v>
      </c>
      <c r="F1157">
        <v>9</v>
      </c>
      <c r="G1157">
        <v>11.73907</v>
      </c>
      <c r="H1157">
        <v>12</v>
      </c>
      <c r="I1157">
        <v>1</v>
      </c>
      <c r="J1157">
        <v>1</v>
      </c>
      <c r="K1157">
        <v>1</v>
      </c>
      <c r="L1157">
        <v>0</v>
      </c>
      <c r="M1157">
        <v>0</v>
      </c>
      <c r="N1157">
        <v>0</v>
      </c>
      <c r="O1157">
        <v>9</v>
      </c>
      <c r="P1157">
        <v>1</v>
      </c>
      <c r="Q1157">
        <v>1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  <c r="AJ1157" t="b">
        <f>OR(AND(B1157=1,UserData!$D$4=1), AND(B1157=2,UserData!$D$5=1), AND(B1157=3,UserData!$D$6=1), UserData!$D$4=-1)</f>
        <v>1</v>
      </c>
      <c r="AK1157">
        <f>IF(UserData!$D$2 &lt;&gt; -1, 1 -MIN(1, ABS(C1157 - (UserData!$D$2+UserData!$D$3) / 2) / ABS(UserData!$D$2- (UserData!$D$2+UserData!$D$3) / 2 )), 1)</f>
        <v>0.34587645262746469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OR(AH1157&lt;=UserData!$D$13, UserData!$D$13=-1)</f>
        <v>1</v>
      </c>
      <c r="AS1157" t="b">
        <f>AND(AQ1157=TRUE,OR(I1157=UserData!$D$15, UserData!$D$15=-1, UserData!$D$15=1))</f>
        <v>1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1</v>
      </c>
      <c r="AW1157" t="b">
        <f>OR(N1157=UserData!$D$16, UserData!$D$16=-1)</f>
        <v>1</v>
      </c>
      <c r="AX1157" t="b">
        <f>OR(O1157&gt;=UserData!$D$20, UserData!$D$20=-1)</f>
        <v>1</v>
      </c>
      <c r="AY1157" t="b">
        <f>AND(OR(P1157&gt;=UserData!$D$21, UserData!$D$21=-1), OR(P1157&lt;UserData!$D$22, UserData!$D$22=-1))</f>
        <v>1</v>
      </c>
      <c r="AZ1157" t="b">
        <f>OR(Q1157&lt;&gt;UserData!$D$24,UserData!$D$24=-1,UserData!$D$24=0)</f>
        <v>1</v>
      </c>
      <c r="BA1157" s="12" t="b">
        <f>OR(R1157=UserData!$D$23,UserData!$D$23=-1)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IF(AK1157&gt;0, AJ1157 * UserData!$D$35/2 + AK1157 * UserData!$D$35/2 + COUNTIF(AL1157:AO1157,TRUE)/4 * UserData!$D$36 + COUNTIF(AP1157:AS1157,TRUE)/4 * UserData!$D$37 + COUNTIF(AT1157:AW1157,TRUE)/4 * UserData!$D$38 + COUNTIF(AX1157:BA1157,TRUE)/4 * UserData!$D$39 + COUNTIF(BB1157:BL1157,TRUE) * UserData!$D$40, 0)</f>
        <v>27.114691131568662</v>
      </c>
    </row>
    <row r="1158" spans="1:66" x14ac:dyDescent="0.25">
      <c r="A1158">
        <v>297</v>
      </c>
      <c r="B1158" s="3">
        <v>2</v>
      </c>
      <c r="C1158" s="28">
        <v>114072.2761528698</v>
      </c>
      <c r="D1158">
        <v>57</v>
      </c>
      <c r="E1158">
        <v>35</v>
      </c>
      <c r="F1158">
        <v>8</v>
      </c>
      <c r="G1158">
        <v>7.7649460000000001</v>
      </c>
      <c r="H1158">
        <v>15</v>
      </c>
      <c r="I1158">
        <v>1</v>
      </c>
      <c r="J1158">
        <v>1</v>
      </c>
      <c r="K1158">
        <v>0</v>
      </c>
      <c r="L1158">
        <v>0</v>
      </c>
      <c r="M1158">
        <v>1</v>
      </c>
      <c r="N1158">
        <v>0</v>
      </c>
      <c r="O1158">
        <v>5</v>
      </c>
      <c r="P1158">
        <v>4</v>
      </c>
      <c r="Q1158">
        <v>0</v>
      </c>
      <c r="R1158">
        <v>0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v>14</v>
      </c>
      <c r="AF1158">
        <v>19</v>
      </c>
      <c r="AG1158">
        <v>31</v>
      </c>
      <c r="AH1158">
        <v>5.4</v>
      </c>
      <c r="AJ1158" t="b">
        <f>OR(AND(B1158=1,UserData!$D$4=1), AND(B1158=2,UserData!$D$5=1), AND(B1158=3,UserData!$D$6=1), UserData!$D$4=-1)</f>
        <v>1</v>
      </c>
      <c r="AK1158">
        <f>IF(UserData!$D$2 &lt;&gt; -1, 1 -MIN(1, ABS(C1158 - (UserData!$D$2+UserData!$D$3) / 2) / ABS(UserData!$D$2- (UserData!$D$2+UserData!$D$3) / 2 )), 1)</f>
        <v>0.43672936464488576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1</v>
      </c>
      <c r="AQ1158" t="b">
        <f>OR(H1158&lt;=UserData!$D$14, UserData!$D$14=-1)</f>
        <v>1</v>
      </c>
      <c r="AR1158" t="b">
        <f>OR(AH1158&lt;=UserData!$D$13, UserData!$D$13=-1)</f>
        <v>1</v>
      </c>
      <c r="AS1158" t="b">
        <f>AND(AQ1158=TRUE,OR(I1158=UserData!$D$15, UserData!$D$15=-1, UserData!$D$15=1))</f>
        <v>1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1</v>
      </c>
      <c r="AW1158" t="b">
        <f>OR(N1158=UserData!$D$16, UserData!$D$16=-1)</f>
        <v>1</v>
      </c>
      <c r="AX1158" t="b">
        <f>OR(O1158&gt;=UserData!$D$20, UserData!$D$20=-1)</f>
        <v>1</v>
      </c>
      <c r="AY1158" t="b">
        <f>AND(OR(P1158&gt;=UserData!$D$21, UserData!$D$21=-1), OR(P1158&lt;UserData!$D$22, UserData!$D$22=-1))</f>
        <v>1</v>
      </c>
      <c r="AZ1158" t="b">
        <f>OR(Q1158&lt;&gt;UserData!$D$24,UserData!$D$24=-1,UserData!$D$24=0)</f>
        <v>1</v>
      </c>
      <c r="BA1158" s="12" t="b">
        <f>OR(R1158=UserData!$D$23,UserData!$D$23=-1)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IF(AK1158&gt;0, AJ1158 * UserData!$D$35/2 + AK1158 * UserData!$D$35/2 + COUNTIF(AL1158:AO1158,TRUE)/4 * UserData!$D$36 + COUNTIF(AP1158:AS1158,TRUE)/4 * UserData!$D$37 + COUNTIF(AT1158:AW1158,TRUE)/4 * UserData!$D$38 + COUNTIF(AX1158:BA1158,TRUE)/4 * UserData!$D$39 + COUNTIF(BB1158:BL1158,TRUE) * UserData!$D$40, 0)</f>
        <v>28.591823411612214</v>
      </c>
    </row>
    <row r="1159" spans="1:66" x14ac:dyDescent="0.25">
      <c r="A1159">
        <v>306</v>
      </c>
      <c r="B1159" s="3">
        <v>2</v>
      </c>
      <c r="C1159" s="28">
        <v>125793.61495236815</v>
      </c>
      <c r="D1159">
        <v>56</v>
      </c>
      <c r="E1159">
        <v>30</v>
      </c>
      <c r="F1159">
        <v>7</v>
      </c>
      <c r="G1159">
        <v>8.2413880000000006</v>
      </c>
      <c r="H1159">
        <v>20</v>
      </c>
      <c r="I1159">
        <v>1</v>
      </c>
      <c r="J1159">
        <v>1</v>
      </c>
      <c r="K1159">
        <v>1</v>
      </c>
      <c r="L1159">
        <v>0</v>
      </c>
      <c r="M1159">
        <v>1</v>
      </c>
      <c r="N1159">
        <v>0</v>
      </c>
      <c r="O1159">
        <v>5</v>
      </c>
      <c r="P1159">
        <v>2</v>
      </c>
      <c r="Q1159">
        <v>0</v>
      </c>
      <c r="R1159">
        <v>0</v>
      </c>
      <c r="S1159">
        <v>1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1</v>
      </c>
      <c r="AD1159">
        <v>0</v>
      </c>
      <c r="AE1159">
        <v>19</v>
      </c>
      <c r="AF1159">
        <v>19</v>
      </c>
      <c r="AG1159">
        <v>31</v>
      </c>
      <c r="AH1159">
        <v>5.4</v>
      </c>
      <c r="AJ1159" t="b">
        <f>OR(AND(B1159=1,UserData!$D$4=1), AND(B1159=2,UserData!$D$5=1), AND(B1159=3,UserData!$D$6=1), UserData!$D$4=-1)</f>
        <v>1</v>
      </c>
      <c r="AK1159">
        <f>IF(UserData!$D$2 &lt;&gt; -1, 1 -MIN(1, ABS(C1159 - (UserData!$D$2+UserData!$D$3) / 2) / ABS(UserData!$D$2- (UserData!$D$2+UserData!$D$3) / 2 )), 1)</f>
        <v>0.49761880371304268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1</v>
      </c>
      <c r="AQ1159" t="b">
        <f>OR(H1159&lt;=UserData!$D$14, UserData!$D$14=-1)</f>
        <v>1</v>
      </c>
      <c r="AR1159" t="b">
        <f>OR(AH1159&lt;=UserData!$D$13, UserData!$D$13=-1)</f>
        <v>1</v>
      </c>
      <c r="AS1159" t="b">
        <f>AND(AQ1159=TRUE,OR(I1159=UserData!$D$15, UserData!$D$15=-1, UserData!$D$15=1))</f>
        <v>1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1</v>
      </c>
      <c r="AW1159" t="b">
        <f>OR(N1159=UserData!$D$16, UserData!$D$16=-1)</f>
        <v>1</v>
      </c>
      <c r="AX1159" t="b">
        <f>OR(O1159&gt;=UserData!$D$20, UserData!$D$20=-1)</f>
        <v>1</v>
      </c>
      <c r="AY1159" t="b">
        <f>AND(OR(P1159&gt;=UserData!$D$21, UserData!$D$21=-1), OR(P1159&lt;UserData!$D$22, UserData!$D$22=-1))</f>
        <v>1</v>
      </c>
      <c r="AZ1159" t="b">
        <f>OR(Q1159&lt;&gt;UserData!$D$24,UserData!$D$24=-1,UserData!$D$24=0)</f>
        <v>1</v>
      </c>
      <c r="BA1159" s="12" t="b">
        <f>OR(R1159=UserData!$D$23,UserData!$D$23=-1)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IF(AK1159&gt;0, AJ1159 * UserData!$D$35/2 + AK1159 * UserData!$D$35/2 + COUNTIF(AL1159:AO1159,TRUE)/4 * UserData!$D$36 + COUNTIF(AP1159:AS1159,TRUE)/4 * UserData!$D$37 + COUNTIF(AT1159:AW1159,TRUE)/4 * UserData!$D$38 + COUNTIF(AX1159:BA1159,TRUE)/4 * UserData!$D$39 + COUNTIF(BB1159:BL1159,TRUE) * UserData!$D$40, 0)</f>
        <v>28.744047009282607</v>
      </c>
    </row>
    <row r="1160" spans="1:66" x14ac:dyDescent="0.25">
      <c r="A1160">
        <v>302</v>
      </c>
      <c r="B1160" s="3">
        <v>2</v>
      </c>
      <c r="C1160" s="28">
        <v>125793.61495236815</v>
      </c>
      <c r="D1160">
        <v>56</v>
      </c>
      <c r="E1160">
        <v>30</v>
      </c>
      <c r="F1160">
        <v>7</v>
      </c>
      <c r="G1160">
        <v>8.2413880000000006</v>
      </c>
      <c r="H1160">
        <v>22</v>
      </c>
      <c r="I1160">
        <v>1</v>
      </c>
      <c r="J1160">
        <v>1</v>
      </c>
      <c r="K1160">
        <v>0</v>
      </c>
      <c r="L1160">
        <v>0</v>
      </c>
      <c r="M1160">
        <v>1</v>
      </c>
      <c r="N1160">
        <v>0</v>
      </c>
      <c r="O1160">
        <v>5</v>
      </c>
      <c r="P1160">
        <v>2</v>
      </c>
      <c r="Q1160">
        <v>0</v>
      </c>
      <c r="R1160">
        <v>0</v>
      </c>
      <c r="S1160">
        <v>1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1</v>
      </c>
      <c r="AD1160">
        <v>0</v>
      </c>
      <c r="AE1160">
        <v>19</v>
      </c>
      <c r="AF1160">
        <v>19</v>
      </c>
      <c r="AG1160">
        <v>31</v>
      </c>
      <c r="AH1160">
        <v>5.4</v>
      </c>
      <c r="AJ1160" t="b">
        <f>OR(AND(B1160=1,UserData!$D$4=1), AND(B1160=2,UserData!$D$5=1), AND(B1160=3,UserData!$D$6=1), UserData!$D$4=-1)</f>
        <v>1</v>
      </c>
      <c r="AK1160">
        <f>IF(UserData!$D$2 &lt;&gt; -1, 1 -MIN(1, ABS(C1160 - (UserData!$D$2+UserData!$D$3) / 2) / ABS(UserData!$D$2- (UserData!$D$2+UserData!$D$3) / 2 )), 1)</f>
        <v>0.49761880371304268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1</v>
      </c>
      <c r="AQ1160" t="b">
        <f>OR(H1160&lt;=UserData!$D$14, UserData!$D$14=-1)</f>
        <v>1</v>
      </c>
      <c r="AR1160" t="b">
        <f>OR(AH1160&lt;=UserData!$D$13, UserData!$D$13=-1)</f>
        <v>1</v>
      </c>
      <c r="AS1160" t="b">
        <f>AND(AQ1160=TRUE,OR(I1160=UserData!$D$15, UserData!$D$15=-1, UserData!$D$15=1))</f>
        <v>1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1</v>
      </c>
      <c r="AW1160" t="b">
        <f>OR(N1160=UserData!$D$16, UserData!$D$16=-1)</f>
        <v>1</v>
      </c>
      <c r="AX1160" t="b">
        <f>OR(O1160&gt;=UserData!$D$20, UserData!$D$20=-1)</f>
        <v>1</v>
      </c>
      <c r="AY1160" t="b">
        <f>AND(OR(P1160&gt;=UserData!$D$21, UserData!$D$21=-1), OR(P1160&lt;UserData!$D$22, UserData!$D$22=-1))</f>
        <v>1</v>
      </c>
      <c r="AZ1160" t="b">
        <f>OR(Q1160&lt;&gt;UserData!$D$24,UserData!$D$24=-1,UserData!$D$24=0)</f>
        <v>1</v>
      </c>
      <c r="BA1160" s="12" t="b">
        <f>OR(R1160=UserData!$D$23,UserData!$D$23=-1)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IF(AK1160&gt;0, AJ1160 * UserData!$D$35/2 + AK1160 * UserData!$D$35/2 + COUNTIF(AL1160:AO1160,TRUE)/4 * UserData!$D$36 + COUNTIF(AP1160:AS1160,TRUE)/4 * UserData!$D$37 + COUNTIF(AT1160:AW1160,TRUE)/4 * UserData!$D$38 + COUNTIF(AX1160:BA1160,TRUE)/4 * UserData!$D$39 + COUNTIF(BB1160:BL1160,TRUE) * UserData!$D$40, 0)</f>
        <v>28.744047009282607</v>
      </c>
    </row>
    <row r="1161" spans="1:66" x14ac:dyDescent="0.25">
      <c r="A1161">
        <v>246</v>
      </c>
      <c r="B1161" s="3">
        <v>2</v>
      </c>
      <c r="C1161" s="28">
        <v>125793.64011115153</v>
      </c>
      <c r="D1161">
        <v>51</v>
      </c>
      <c r="E1161">
        <v>31</v>
      </c>
      <c r="F1161">
        <v>5</v>
      </c>
      <c r="G1161">
        <v>6.7403510000000004</v>
      </c>
      <c r="H1161">
        <v>15</v>
      </c>
      <c r="I1161">
        <v>1</v>
      </c>
      <c r="J1161">
        <v>1</v>
      </c>
      <c r="K1161">
        <v>1</v>
      </c>
      <c r="L1161">
        <v>0</v>
      </c>
      <c r="M1161">
        <v>1</v>
      </c>
      <c r="N1161">
        <v>0</v>
      </c>
      <c r="O1161">
        <v>8</v>
      </c>
      <c r="P1161">
        <v>5</v>
      </c>
      <c r="Q1161">
        <v>0</v>
      </c>
      <c r="R1161">
        <v>0</v>
      </c>
      <c r="S1161">
        <v>0</v>
      </c>
      <c r="T1161">
        <v>1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2</v>
      </c>
      <c r="AD1161">
        <v>1</v>
      </c>
      <c r="AE1161">
        <v>15</v>
      </c>
      <c r="AF1161">
        <v>15</v>
      </c>
      <c r="AG1161">
        <v>29</v>
      </c>
      <c r="AH1161">
        <v>8.8000000000000007</v>
      </c>
      <c r="AJ1161" t="b">
        <f>OR(AND(B1161=1,UserData!$D$4=1), AND(B1161=2,UserData!$D$5=1), AND(B1161=3,UserData!$D$6=1), UserData!$D$4=-1)</f>
        <v>1</v>
      </c>
      <c r="AK1161">
        <f>IF(UserData!$D$2 &lt;&gt; -1, 1 -MIN(1, ABS(C1161 - (UserData!$D$2+UserData!$D$3) / 2) / ABS(UserData!$D$2- (UserData!$D$2+UserData!$D$3) / 2 )), 1)</f>
        <v>0.49761893440666349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b">
        <f>OR(AH1161&lt;=UserData!$D$13, UserData!$D$13=-1)</f>
        <v>1</v>
      </c>
      <c r="AS1161" t="b">
        <f>AND(AQ1161=TRUE,OR(I1161=UserData!$D$15, UserData!$D$15=-1, UserData!$D$15=1))</f>
        <v>1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1</v>
      </c>
      <c r="AW1161" t="b">
        <f>OR(N1161=UserData!$D$16, UserData!$D$16=-1)</f>
        <v>1</v>
      </c>
      <c r="AX1161" t="b">
        <f>OR(O1161&gt;=UserData!$D$20, UserData!$D$20=-1)</f>
        <v>1</v>
      </c>
      <c r="AY1161" t="b">
        <f>AND(OR(P1161&gt;=UserData!$D$21, UserData!$D$21=-1), OR(P1161&lt;UserData!$D$22, UserData!$D$22=-1))</f>
        <v>1</v>
      </c>
      <c r="AZ1161" t="b">
        <f>OR(Q1161&lt;&gt;UserData!$D$24,UserData!$D$24=-1,UserData!$D$24=0)</f>
        <v>1</v>
      </c>
      <c r="BA1161" s="12" t="b">
        <f>OR(R1161=UserData!$D$23,UserData!$D$23=-1)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IF(AK1161&gt;0, AJ1161 * UserData!$D$35/2 + AK1161 * UserData!$D$35/2 + COUNTIF(AL1161:AO1161,TRUE)/4 * UserData!$D$36 + COUNTIF(AP1161:AS1161,TRUE)/4 * UserData!$D$37 + COUNTIF(AT1161:AW1161,TRUE)/4 * UserData!$D$38 + COUNTIF(AX1161:BA1161,TRUE)/4 * UserData!$D$39 + COUNTIF(BB1161:BL1161,TRUE) * UserData!$D$40, 0)</f>
        <v>28.744047336016656</v>
      </c>
    </row>
    <row r="1162" spans="1:66" x14ac:dyDescent="0.25">
      <c r="A1162">
        <v>247</v>
      </c>
      <c r="B1162" s="3">
        <v>2</v>
      </c>
      <c r="C1162" s="28">
        <v>159758.42536206637</v>
      </c>
      <c r="D1162">
        <v>52</v>
      </c>
      <c r="E1162">
        <v>30</v>
      </c>
      <c r="F1162">
        <v>9</v>
      </c>
      <c r="G1162">
        <v>6.652488</v>
      </c>
      <c r="H1162">
        <v>17</v>
      </c>
      <c r="I1162">
        <v>1</v>
      </c>
      <c r="J1162">
        <v>0</v>
      </c>
      <c r="K1162">
        <v>1</v>
      </c>
      <c r="L1162">
        <v>0</v>
      </c>
      <c r="M1162">
        <v>1</v>
      </c>
      <c r="N1162">
        <v>0</v>
      </c>
      <c r="O1162">
        <v>8</v>
      </c>
      <c r="P1162">
        <v>2</v>
      </c>
      <c r="Q1162">
        <v>0</v>
      </c>
      <c r="R1162">
        <v>0</v>
      </c>
      <c r="S1162">
        <v>0</v>
      </c>
      <c r="T1162">
        <v>1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2</v>
      </c>
      <c r="AD1162">
        <v>1</v>
      </c>
      <c r="AE1162">
        <v>13</v>
      </c>
      <c r="AF1162">
        <v>15</v>
      </c>
      <c r="AG1162">
        <v>29</v>
      </c>
      <c r="AH1162">
        <v>8.8000000000000007</v>
      </c>
      <c r="AJ1162" t="b">
        <f>OR(AND(B1162=1,UserData!$D$4=1), AND(B1162=2,UserData!$D$5=1), AND(B1162=3,UserData!$D$6=1), UserData!$D$4=-1)</f>
        <v>1</v>
      </c>
      <c r="AK1162">
        <f>IF(UserData!$D$2 &lt;&gt; -1, 1 -MIN(1, ABS(C1162 - (UserData!$D$2+UserData!$D$3) / 2) / ABS(UserData!$D$2- (UserData!$D$2+UserData!$D$3) / 2 )), 1)</f>
        <v>0.67405754414014596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b">
        <f>OR(AH1162&lt;=UserData!$D$13, UserData!$D$13=-1)</f>
        <v>1</v>
      </c>
      <c r="AS1162" t="b">
        <f>AND(AQ1162=TRUE,OR(I1162=UserData!$D$15, UserData!$D$15=-1, UserData!$D$15=1))</f>
        <v>1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1</v>
      </c>
      <c r="AW1162" t="b">
        <f>OR(N1162=UserData!$D$16, UserData!$D$16=-1)</f>
        <v>1</v>
      </c>
      <c r="AX1162" t="b">
        <f>OR(O1162&gt;=UserData!$D$20, UserData!$D$20=-1)</f>
        <v>1</v>
      </c>
      <c r="AY1162" t="b">
        <f>AND(OR(P1162&gt;=UserData!$D$21, UserData!$D$21=-1), OR(P1162&lt;UserData!$D$22, UserData!$D$22=-1))</f>
        <v>1</v>
      </c>
      <c r="AZ1162" t="b">
        <f>OR(Q1162&lt;&gt;UserData!$D$24,UserData!$D$24=-1,UserData!$D$24=0)</f>
        <v>1</v>
      </c>
      <c r="BA1162" s="12" t="b">
        <f>OR(R1162=UserData!$D$23,UserData!$D$23=-1)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IF(AK1162&gt;0, AJ1162 * UserData!$D$35/2 + AK1162 * UserData!$D$35/2 + COUNTIF(AL1162:AO1162,TRUE)/4 * UserData!$D$36 + COUNTIF(AP1162:AS1162,TRUE)/4 * UserData!$D$37 + COUNTIF(AT1162:AW1162,TRUE)/4 * UserData!$D$38 + COUNTIF(AX1162:BA1162,TRUE)/4 * UserData!$D$39 + COUNTIF(BB1162:BL1162,TRUE) * UserData!$D$40, 0)</f>
        <v>29.185143860350365</v>
      </c>
    </row>
    <row r="1163" spans="1:66" x14ac:dyDescent="0.25">
      <c r="A1163">
        <v>1075</v>
      </c>
      <c r="B1163" s="3">
        <v>1</v>
      </c>
      <c r="C1163" s="28">
        <v>33942.922268164955</v>
      </c>
      <c r="D1163">
        <v>24</v>
      </c>
      <c r="E1163">
        <v>20</v>
      </c>
      <c r="F1163">
        <v>4</v>
      </c>
      <c r="G1163">
        <v>16.51153</v>
      </c>
      <c r="H1163">
        <v>15</v>
      </c>
      <c r="I1163">
        <v>1</v>
      </c>
      <c r="J1163">
        <v>1</v>
      </c>
      <c r="K1163">
        <v>0</v>
      </c>
      <c r="L1163">
        <v>0</v>
      </c>
      <c r="M1163">
        <v>1</v>
      </c>
      <c r="N1163">
        <v>1</v>
      </c>
      <c r="O1163">
        <v>18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0</v>
      </c>
      <c r="AF1163">
        <v>75</v>
      </c>
      <c r="AG1163">
        <v>23</v>
      </c>
      <c r="AH1163">
        <v>6.3</v>
      </c>
      <c r="AJ1163" t="b">
        <f>OR(AND(B1163=1,UserData!$D$4=1), AND(B1163=2,UserData!$D$5=1), AND(B1163=3,UserData!$D$6=1), UserData!$D$4=-1)</f>
        <v>1</v>
      </c>
      <c r="AK1163">
        <f>IF(UserData!$D$2 &lt;&gt; -1, 1 -MIN(1, ABS(C1163 - (UserData!$D$2+UserData!$D$3) / 2) / ABS(UserData!$D$2- (UserData!$D$2+UserData!$D$3) / 2 )), 1)</f>
        <v>2.0477305524955303E-2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OR(AH1163&lt;=UserData!$D$13, UserData!$D$13=-1)</f>
        <v>1</v>
      </c>
      <c r="AS1163" t="b">
        <f>AND(AQ1163=TRUE,OR(I1163=UserData!$D$15, UserData!$D$15=-1, UserData!$D$15=1))</f>
        <v>1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1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1</v>
      </c>
      <c r="AZ1163" t="b">
        <f>OR(Q1163&lt;&gt;UserData!$D$24,UserData!$D$24=-1,UserData!$D$24=0)</f>
        <v>1</v>
      </c>
      <c r="BA1163" s="12" t="b">
        <f>OR(R1163=UserData!$D$23,UserData!$D$23=-1)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IF(AK1163&gt;0, AJ1163 * UserData!$D$35/2 + AK1163 * UserData!$D$35/2 + COUNTIF(AL1163:AO1163,TRUE)/4 * UserData!$D$36 + COUNTIF(AP1163:AS1163,TRUE)/4 * UserData!$D$37 + COUNTIF(AT1163:AW1163,TRUE)/4 * UserData!$D$38 + COUNTIF(AX1163:BA1163,TRUE)/4 * UserData!$D$39 + COUNTIF(BB1163:BL1163,TRUE) * UserData!$D$40, 0)</f>
        <v>26.301193263812387</v>
      </c>
    </row>
    <row r="1164" spans="1:66" x14ac:dyDescent="0.25">
      <c r="A1164">
        <v>1040</v>
      </c>
      <c r="B1164" s="3">
        <v>1</v>
      </c>
      <c r="C1164" s="28">
        <v>37313.935072727756</v>
      </c>
      <c r="D1164">
        <v>25</v>
      </c>
      <c r="E1164">
        <v>19</v>
      </c>
      <c r="F1164">
        <v>6</v>
      </c>
      <c r="G1164">
        <v>16.51153</v>
      </c>
      <c r="H1164">
        <v>20</v>
      </c>
      <c r="I1164">
        <v>1</v>
      </c>
      <c r="J1164">
        <v>1</v>
      </c>
      <c r="K1164">
        <v>0</v>
      </c>
      <c r="L1164">
        <v>0</v>
      </c>
      <c r="M1164">
        <v>1</v>
      </c>
      <c r="N1164">
        <v>1</v>
      </c>
      <c r="O1164">
        <v>18</v>
      </c>
      <c r="P1164">
        <v>8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0</v>
      </c>
      <c r="AF1164">
        <v>75</v>
      </c>
      <c r="AG1164">
        <v>23</v>
      </c>
      <c r="AH1164">
        <v>6.3</v>
      </c>
      <c r="AJ1164" t="b">
        <f>OR(AND(B1164=1,UserData!$D$4=1), AND(B1164=2,UserData!$D$5=1), AND(B1164=3,UserData!$D$6=1), UserData!$D$4=-1)</f>
        <v>1</v>
      </c>
      <c r="AK1164">
        <f>IF(UserData!$D$2 &lt;&gt; -1, 1 -MIN(1, ABS(C1164 - (UserData!$D$2+UserData!$D$3) / 2) / ABS(UserData!$D$2- (UserData!$D$2+UserData!$D$3) / 2 )), 1)</f>
        <v>3.7988878415433414E-2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OR(AH1164&lt;=UserData!$D$13, UserData!$D$13=-1)</f>
        <v>1</v>
      </c>
      <c r="AS1164" t="b">
        <f>AND(AQ1164=TRUE,OR(I1164=UserData!$D$15, UserData!$D$15=-1, UserData!$D$15=1))</f>
        <v>1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1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1</v>
      </c>
      <c r="AZ1164" t="b">
        <f>OR(Q1164&lt;&gt;UserData!$D$24,UserData!$D$24=-1,UserData!$D$24=0)</f>
        <v>1</v>
      </c>
      <c r="BA1164" s="12" t="b">
        <f>OR(R1164=UserData!$D$23,UserData!$D$23=-1)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IF(AK1164&gt;0, AJ1164 * UserData!$D$35/2 + AK1164 * UserData!$D$35/2 + COUNTIF(AL1164:AO1164,TRUE)/4 * UserData!$D$36 + COUNTIF(AP1164:AS1164,TRUE)/4 * UserData!$D$37 + COUNTIF(AT1164:AW1164,TRUE)/4 * UserData!$D$38 + COUNTIF(AX1164:BA1164,TRUE)/4 * UserData!$D$39 + COUNTIF(BB1164:BL1164,TRUE) * UserData!$D$40, 0)</f>
        <v>26.344972196038583</v>
      </c>
    </row>
    <row r="1165" spans="1:66" x14ac:dyDescent="0.25">
      <c r="A1165">
        <v>828</v>
      </c>
      <c r="B1165" s="3">
        <v>2</v>
      </c>
      <c r="C1165" s="28">
        <v>65921.597683379223</v>
      </c>
      <c r="D1165">
        <v>44</v>
      </c>
      <c r="E1165">
        <v>29</v>
      </c>
      <c r="F1165">
        <v>6</v>
      </c>
      <c r="G1165">
        <v>17.905318999999999</v>
      </c>
      <c r="H1165">
        <v>12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0</v>
      </c>
      <c r="O1165">
        <v>5</v>
      </c>
      <c r="P1165">
        <v>1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0</v>
      </c>
      <c r="AE1165">
        <v>9</v>
      </c>
      <c r="AF1165">
        <v>58</v>
      </c>
      <c r="AG1165">
        <v>31</v>
      </c>
      <c r="AH1165">
        <v>16</v>
      </c>
      <c r="AJ1165" t="b">
        <f>OR(AND(B1165=1,UserData!$D$4=1), AND(B1165=2,UserData!$D$5=1), AND(B1165=3,UserData!$D$6=1), UserData!$D$4=-1)</f>
        <v>1</v>
      </c>
      <c r="AK1165">
        <f>IF(UserData!$D$2 &lt;&gt; -1, 1 -MIN(1, ABS(C1165 - (UserData!$D$2+UserData!$D$3) / 2) / ABS(UserData!$D$2- (UserData!$D$2+UserData!$D$3) / 2 )), 1)</f>
        <v>0.18659856875969716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OR(AH1165&lt;=UserData!$D$13, UserData!$D$13=-1)</f>
        <v>0</v>
      </c>
      <c r="AS1165" t="b">
        <f>AND(AQ1165=TRUE,OR(I1165=UserData!$D$15, UserData!$D$15=-1, UserData!$D$15=1))</f>
        <v>1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1</v>
      </c>
      <c r="AW1165" t="b">
        <f>OR(N1165=UserData!$D$16, UserData!$D$16=-1)</f>
        <v>1</v>
      </c>
      <c r="AX1165" t="b">
        <f>OR(O1165&gt;=UserData!$D$20, UserData!$D$20=-1)</f>
        <v>1</v>
      </c>
      <c r="AY1165" t="b">
        <f>AND(OR(P1165&gt;=UserData!$D$21, UserData!$D$21=-1), OR(P1165&lt;UserData!$D$22, UserData!$D$22=-1))</f>
        <v>1</v>
      </c>
      <c r="AZ1165" t="b">
        <f>OR(Q1165&lt;&gt;UserData!$D$24,UserData!$D$24=-1,UserData!$D$24=0)</f>
        <v>1</v>
      </c>
      <c r="BA1165" s="12" t="b">
        <f>OR(R1165=UserData!$D$23,UserData!$D$23=-1)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IF(AK1165&gt;0, AJ1165 * UserData!$D$35/2 + AK1165 * UserData!$D$35/2 + COUNTIF(AL1165:AO1165,TRUE)/4 * UserData!$D$36 + COUNTIF(AP1165:AS1165,TRUE)/4 * UserData!$D$37 + COUNTIF(AT1165:AW1165,TRUE)/4 * UserData!$D$38 + COUNTIF(AX1165:BA1165,TRUE)/4 * UserData!$D$39 + COUNTIF(BB1165:BL1165,TRUE) * UserData!$D$40, 0)</f>
        <v>25.466496421899244</v>
      </c>
    </row>
    <row r="1166" spans="1:66" x14ac:dyDescent="0.25">
      <c r="A1166">
        <v>1127</v>
      </c>
      <c r="B1166" s="3">
        <v>2</v>
      </c>
      <c r="C1166" s="28">
        <v>69967.633225192505</v>
      </c>
      <c r="D1166">
        <v>44</v>
      </c>
      <c r="E1166">
        <v>27</v>
      </c>
      <c r="F1166">
        <v>6</v>
      </c>
      <c r="G1166">
        <v>6.6188250000000002</v>
      </c>
      <c r="H1166">
        <v>23</v>
      </c>
      <c r="I1166">
        <v>1</v>
      </c>
      <c r="J1166">
        <v>0</v>
      </c>
      <c r="K1166">
        <v>1</v>
      </c>
      <c r="L1166">
        <v>0</v>
      </c>
      <c r="M1166">
        <v>0</v>
      </c>
      <c r="N1166">
        <v>0</v>
      </c>
      <c r="O1166">
        <v>9</v>
      </c>
      <c r="P1166">
        <v>1</v>
      </c>
      <c r="Q1166">
        <v>1</v>
      </c>
      <c r="R1166">
        <v>0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11</v>
      </c>
      <c r="AF1166">
        <v>81</v>
      </c>
      <c r="AG1166">
        <v>39</v>
      </c>
      <c r="AH1166">
        <v>9.5</v>
      </c>
      <c r="AJ1166" t="b">
        <f>OR(AND(B1166=1,UserData!$D$4=1), AND(B1166=2,UserData!$D$5=1), AND(B1166=3,UserData!$D$6=1), UserData!$D$4=-1)</f>
        <v>1</v>
      </c>
      <c r="AK1166">
        <f>IF(UserData!$D$2 &lt;&gt; -1, 1 -MIN(1, ABS(C1166 - (UserData!$D$2+UserData!$D$3) / 2) / ABS(UserData!$D$2- (UserData!$D$2+UserData!$D$3) / 2 )), 1)</f>
        <v>0.20761671684030547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b">
        <f>OR(AH1166&lt;=UserData!$D$13, UserData!$D$13=-1)</f>
        <v>1</v>
      </c>
      <c r="AS1166" t="b">
        <f>AND(AQ1166=TRUE,OR(I1166=UserData!$D$15, UserData!$D$15=-1, UserData!$D$15=1))</f>
        <v>1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1</v>
      </c>
      <c r="AW1166" t="b">
        <f>OR(N1166=UserData!$D$16, UserData!$D$16=-1)</f>
        <v>1</v>
      </c>
      <c r="AX1166" t="b">
        <f>OR(O1166&gt;=UserData!$D$20, UserData!$D$20=-1)</f>
        <v>1</v>
      </c>
      <c r="AY1166" t="b">
        <f>AND(OR(P1166&gt;=UserData!$D$21, UserData!$D$21=-1), OR(P1166&lt;UserData!$D$22, UserData!$D$22=-1))</f>
        <v>1</v>
      </c>
      <c r="AZ1166" t="b">
        <f>OR(Q1166&lt;&gt;UserData!$D$24,UserData!$D$24=-1,UserData!$D$24=0)</f>
        <v>1</v>
      </c>
      <c r="BA1166" s="12" t="b">
        <f>OR(R1166=UserData!$D$23,UserData!$D$23=-1)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IF(AK1166&gt;0, AJ1166 * UserData!$D$35/2 + AK1166 * UserData!$D$35/2 + COUNTIF(AL1166:AO1166,TRUE)/4 * UserData!$D$36 + COUNTIF(AP1166:AS1166,TRUE)/4 * UserData!$D$37 + COUNTIF(AT1166:AW1166,TRUE)/4 * UserData!$D$38 + COUNTIF(AX1166:BA1166,TRUE)/4 * UserData!$D$39 + COUNTIF(BB1166:BL1166,TRUE) * UserData!$D$40, 0)</f>
        <v>28.019041792100765</v>
      </c>
    </row>
    <row r="1167" spans="1:66" x14ac:dyDescent="0.25">
      <c r="A1167">
        <v>167</v>
      </c>
      <c r="B1167" s="3">
        <v>2</v>
      </c>
      <c r="C1167" s="28">
        <v>70444.341852516707</v>
      </c>
      <c r="D1167">
        <v>45</v>
      </c>
      <c r="E1167">
        <v>33</v>
      </c>
      <c r="F1167">
        <v>6</v>
      </c>
      <c r="G1167">
        <v>13.432510000000001</v>
      </c>
      <c r="H1167">
        <v>12</v>
      </c>
      <c r="I1167">
        <v>1</v>
      </c>
      <c r="J1167">
        <v>0</v>
      </c>
      <c r="K1167">
        <v>1</v>
      </c>
      <c r="L1167">
        <v>0</v>
      </c>
      <c r="M1167">
        <v>0</v>
      </c>
      <c r="N1167">
        <v>0</v>
      </c>
      <c r="O1167">
        <v>5</v>
      </c>
      <c r="P1167">
        <v>1</v>
      </c>
      <c r="Q1167">
        <v>1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6</v>
      </c>
      <c r="AF1167">
        <v>11</v>
      </c>
      <c r="AG1167">
        <v>21</v>
      </c>
      <c r="AH1167">
        <v>7.5</v>
      </c>
      <c r="AJ1167" t="b">
        <f>OR(AND(B1167=1,UserData!$D$4=1), AND(B1167=2,UserData!$D$5=1), AND(B1167=3,UserData!$D$6=1), UserData!$D$4=-1)</f>
        <v>1</v>
      </c>
      <c r="AK1167">
        <f>IF(UserData!$D$2 &lt;&gt; -1, 1 -MIN(1, ABS(C1167 - (UserData!$D$2+UserData!$D$3) / 2) / ABS(UserData!$D$2- (UserData!$D$2+UserData!$D$3) / 2 )), 1)</f>
        <v>0.21009309956528599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OR(AH1167&lt;=UserData!$D$13, UserData!$D$13=-1)</f>
        <v>1</v>
      </c>
      <c r="AS1167" t="b">
        <f>AND(AQ1167=TRUE,OR(I1167=UserData!$D$15, UserData!$D$15=-1, UserData!$D$15=1))</f>
        <v>1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1</v>
      </c>
      <c r="AW1167" t="b">
        <f>OR(N1167=UserData!$D$16, UserData!$D$16=-1)</f>
        <v>1</v>
      </c>
      <c r="AX1167" t="b">
        <f>OR(O1167&gt;=UserData!$D$20, UserData!$D$20=-1)</f>
        <v>1</v>
      </c>
      <c r="AY1167" t="b">
        <f>AND(OR(P1167&gt;=UserData!$D$21, UserData!$D$21=-1), OR(P1167&lt;UserData!$D$22, UserData!$D$22=-1))</f>
        <v>1</v>
      </c>
      <c r="AZ1167" t="b">
        <f>OR(Q1167&lt;&gt;UserData!$D$24,UserData!$D$24=-1,UserData!$D$24=0)</f>
        <v>1</v>
      </c>
      <c r="BA1167" s="12" t="b">
        <f>OR(R1167=UserData!$D$23,UserData!$D$23=-1)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IF(AK1167&gt;0, AJ1167 * UserData!$D$35/2 + AK1167 * UserData!$D$35/2 + COUNTIF(AL1167:AO1167,TRUE)/4 * UserData!$D$36 + COUNTIF(AP1167:AS1167,TRUE)/4 * UserData!$D$37 + COUNTIF(AT1167:AW1167,TRUE)/4 * UserData!$D$38 + COUNTIF(AX1167:BA1167,TRUE)/4 * UserData!$D$39 + COUNTIF(BB1167:BL1167,TRUE) * UserData!$D$40, 0)</f>
        <v>26.775232748913215</v>
      </c>
    </row>
    <row r="1168" spans="1:66" x14ac:dyDescent="0.25">
      <c r="A1168">
        <v>711</v>
      </c>
      <c r="B1168" s="3">
        <v>1</v>
      </c>
      <c r="C1168" s="28">
        <v>74218.335469733356</v>
      </c>
      <c r="D1168">
        <v>38</v>
      </c>
      <c r="E1168">
        <v>27</v>
      </c>
      <c r="F1168">
        <v>8</v>
      </c>
      <c r="G1168">
        <v>5.2580239999999998</v>
      </c>
      <c r="H1168">
        <v>30</v>
      </c>
      <c r="I1168">
        <v>1</v>
      </c>
      <c r="J1168">
        <v>1</v>
      </c>
      <c r="K1168">
        <v>0</v>
      </c>
      <c r="L1168">
        <v>1</v>
      </c>
      <c r="M1168">
        <v>1</v>
      </c>
      <c r="N1168">
        <v>0</v>
      </c>
      <c r="O1168">
        <v>9</v>
      </c>
      <c r="P1168">
        <v>2</v>
      </c>
      <c r="Q1168">
        <v>0</v>
      </c>
      <c r="R1168">
        <v>0</v>
      </c>
      <c r="S1168">
        <v>0</v>
      </c>
      <c r="T1168">
        <v>0</v>
      </c>
      <c r="U1168">
        <v>1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3</v>
      </c>
      <c r="AD1168">
        <v>1</v>
      </c>
      <c r="AE1168">
        <v>3</v>
      </c>
      <c r="AF1168">
        <v>52</v>
      </c>
      <c r="AG1168">
        <v>40</v>
      </c>
      <c r="AH1168">
        <v>11</v>
      </c>
      <c r="AJ1168" t="b">
        <f>OR(AND(B1168=1,UserData!$D$4=1), AND(B1168=2,UserData!$D$5=1), AND(B1168=3,UserData!$D$6=1), UserData!$D$4=-1)</f>
        <v>1</v>
      </c>
      <c r="AK1168">
        <f>IF(UserData!$D$2 &lt;&gt; -1, 1 -MIN(1, ABS(C1168 - (UserData!$D$2+UserData!$D$3) / 2) / ABS(UserData!$D$2- (UserData!$D$2+UserData!$D$3) / 2 )), 1)</f>
        <v>0.22969805752528982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1</v>
      </c>
      <c r="AQ1168" t="b">
        <f>OR(H1168&lt;=UserData!$D$14, UserData!$D$14=-1)</f>
        <v>1</v>
      </c>
      <c r="AR1168" t="b">
        <f>OR(AH1168&lt;=UserData!$D$13, UserData!$D$13=-1)</f>
        <v>0</v>
      </c>
      <c r="AS1168" t="b">
        <f>AND(AQ1168=TRUE,OR(I1168=UserData!$D$15, UserData!$D$15=-1, UserData!$D$15=1))</f>
        <v>1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1</v>
      </c>
      <c r="AY1168" t="b">
        <f>AND(OR(P1168&gt;=UserData!$D$21, UserData!$D$21=-1), OR(P1168&lt;UserData!$D$22, UserData!$D$22=-1))</f>
        <v>1</v>
      </c>
      <c r="AZ1168" t="b">
        <f>OR(Q1168&lt;&gt;UserData!$D$24,UserData!$D$24=-1,UserData!$D$24=0)</f>
        <v>1</v>
      </c>
      <c r="BA1168" s="12" t="b">
        <f>OR(R1168=UserData!$D$23,UserData!$D$23=-1)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IF(AK1168&gt;0, AJ1168 * UserData!$D$35/2 + AK1168 * UserData!$D$35/2 + COUNTIF(AL1168:AO1168,TRUE)/4 * UserData!$D$36 + COUNTIF(AP1168:AS1168,TRUE)/4 * UserData!$D$37 + COUNTIF(AT1168:AW1168,TRUE)/4 * UserData!$D$38 + COUNTIF(AX1168:BA1168,TRUE)/4 * UserData!$D$39 + COUNTIF(BB1168:BL1168,TRUE) * UserData!$D$40, 0)</f>
        <v>26.824245143813226</v>
      </c>
    </row>
    <row r="1169" spans="1:66" x14ac:dyDescent="0.25">
      <c r="A1169">
        <v>1163</v>
      </c>
      <c r="B1169" s="3">
        <v>1</v>
      </c>
      <c r="C1169" s="28">
        <v>76105.546128000351</v>
      </c>
      <c r="D1169">
        <v>37</v>
      </c>
      <c r="E1169">
        <v>23</v>
      </c>
      <c r="F1169">
        <v>8</v>
      </c>
      <c r="G1169">
        <v>9.6813929999999999</v>
      </c>
      <c r="H1169">
        <v>19</v>
      </c>
      <c r="I1169">
        <v>1</v>
      </c>
      <c r="J1169">
        <v>1</v>
      </c>
      <c r="K1169">
        <v>1</v>
      </c>
      <c r="L1169">
        <v>1</v>
      </c>
      <c r="M1169">
        <v>1</v>
      </c>
      <c r="N1169">
        <v>0</v>
      </c>
      <c r="O1169">
        <v>9</v>
      </c>
      <c r="P1169">
        <v>7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6</v>
      </c>
      <c r="AF1169">
        <v>84</v>
      </c>
      <c r="AG1169">
        <v>24</v>
      </c>
      <c r="AH1169">
        <v>6.2</v>
      </c>
      <c r="AJ1169" t="b">
        <f>OR(AND(B1169=1,UserData!$D$4=1), AND(B1169=2,UserData!$D$5=1), AND(B1169=3,UserData!$D$6=1), UserData!$D$4=-1)</f>
        <v>1</v>
      </c>
      <c r="AK1169">
        <f>IF(UserData!$D$2 &lt;&gt; -1, 1 -MIN(1, ABS(C1169 - (UserData!$D$2+UserData!$D$3) / 2) / ABS(UserData!$D$2- (UserData!$D$2+UserData!$D$3) / 2 )), 1)</f>
        <v>0.23950164740106783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b">
        <f>OR(AH1169&lt;=UserData!$D$13, UserData!$D$13=-1)</f>
        <v>1</v>
      </c>
      <c r="AS1169" t="b">
        <f>AND(AQ1169=TRUE,OR(I1169=UserData!$D$15, UserData!$D$15=-1, UserData!$D$15=1))</f>
        <v>1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1</v>
      </c>
      <c r="AY1169" t="b">
        <f>AND(OR(P1169&gt;=UserData!$D$21, UserData!$D$21=-1), OR(P1169&lt;UserData!$D$22, UserData!$D$22=-1))</f>
        <v>1</v>
      </c>
      <c r="AZ1169" t="b">
        <f>OR(Q1169&lt;&gt;UserData!$D$24,UserData!$D$24=-1,UserData!$D$24=0)</f>
        <v>1</v>
      </c>
      <c r="BA1169" s="12" t="b">
        <f>OR(R1169=UserData!$D$23,UserData!$D$23=-1)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IF(AK1169&gt;0, AJ1169 * UserData!$D$35/2 + AK1169 * UserData!$D$35/2 + COUNTIF(AL1169:AO1169,TRUE)/4 * UserData!$D$36 + COUNTIF(AP1169:AS1169,TRUE)/4 * UserData!$D$37 + COUNTIF(AT1169:AW1169,TRUE)/4 * UserData!$D$38 + COUNTIF(AX1169:BA1169,TRUE)/4 * UserData!$D$39 + COUNTIF(BB1169:BL1169,TRUE) * UserData!$D$40, 0)</f>
        <v>28.098754118502669</v>
      </c>
    </row>
    <row r="1170" spans="1:66" x14ac:dyDescent="0.25">
      <c r="A1170">
        <v>1164</v>
      </c>
      <c r="B1170" s="3">
        <v>2</v>
      </c>
      <c r="C1170" s="28">
        <v>80507.993574446737</v>
      </c>
      <c r="D1170">
        <v>43</v>
      </c>
      <c r="E1170">
        <v>27</v>
      </c>
      <c r="F1170">
        <v>6</v>
      </c>
      <c r="G1170">
        <v>8.1923490000000001</v>
      </c>
      <c r="H1170">
        <v>14</v>
      </c>
      <c r="I1170">
        <v>1</v>
      </c>
      <c r="J1170">
        <v>1</v>
      </c>
      <c r="K1170">
        <v>1</v>
      </c>
      <c r="L1170">
        <v>0</v>
      </c>
      <c r="M1170">
        <v>0</v>
      </c>
      <c r="N1170">
        <v>0</v>
      </c>
      <c r="O1170">
        <v>5</v>
      </c>
      <c r="P1170">
        <v>1</v>
      </c>
      <c r="Q1170">
        <v>1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0</v>
      </c>
      <c r="AE1170">
        <v>10</v>
      </c>
      <c r="AF1170">
        <v>84</v>
      </c>
      <c r="AG1170">
        <v>24</v>
      </c>
      <c r="AH1170">
        <v>6.2</v>
      </c>
      <c r="AJ1170" t="b">
        <f>OR(AND(B1170=1,UserData!$D$4=1), AND(B1170=2,UserData!$D$5=1), AND(B1170=3,UserData!$D$6=1), UserData!$D$4=-1)</f>
        <v>1</v>
      </c>
      <c r="AK1170">
        <f>IF(UserData!$D$2 &lt;&gt; -1, 1 -MIN(1, ABS(C1170 - (UserData!$D$2+UserData!$D$3) / 2) / ABS(UserData!$D$2- (UserData!$D$2+UserData!$D$3) / 2 )), 1)</f>
        <v>0.26237126665929045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1</v>
      </c>
      <c r="AQ1170" t="b">
        <f>OR(H1170&lt;=UserData!$D$14, UserData!$D$14=-1)</f>
        <v>1</v>
      </c>
      <c r="AR1170" t="b">
        <f>OR(AH1170&lt;=UserData!$D$13, UserData!$D$13=-1)</f>
        <v>1</v>
      </c>
      <c r="AS1170" t="b">
        <f>AND(AQ1170=TRUE,OR(I1170=UserData!$D$15, UserData!$D$15=-1, UserData!$D$15=1))</f>
        <v>1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1</v>
      </c>
      <c r="AW1170" t="b">
        <f>OR(N1170=UserData!$D$16, UserData!$D$16=-1)</f>
        <v>1</v>
      </c>
      <c r="AX1170" t="b">
        <f>OR(O1170&gt;=UserData!$D$20, UserData!$D$20=-1)</f>
        <v>1</v>
      </c>
      <c r="AY1170" t="b">
        <f>AND(OR(P1170&gt;=UserData!$D$21, UserData!$D$21=-1), OR(P1170&lt;UserData!$D$22, UserData!$D$22=-1))</f>
        <v>1</v>
      </c>
      <c r="AZ1170" t="b">
        <f>OR(Q1170&lt;&gt;UserData!$D$24,UserData!$D$24=-1,UserData!$D$24=0)</f>
        <v>1</v>
      </c>
      <c r="BA1170" s="12" t="b">
        <f>OR(R1170=UserData!$D$23,UserData!$D$23=-1)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IF(AK1170&gt;0, AJ1170 * UserData!$D$35/2 + AK1170 * UserData!$D$35/2 + COUNTIF(AL1170:AO1170,TRUE)/4 * UserData!$D$36 + COUNTIF(AP1170:AS1170,TRUE)/4 * UserData!$D$37 + COUNTIF(AT1170:AW1170,TRUE)/4 * UserData!$D$38 + COUNTIF(AX1170:BA1170,TRUE)/4 * UserData!$D$39 + COUNTIF(BB1170:BL1170,TRUE) * UserData!$D$40, 0)</f>
        <v>28.155928166648227</v>
      </c>
    </row>
    <row r="1171" spans="1:66" x14ac:dyDescent="0.25">
      <c r="A1171">
        <v>243</v>
      </c>
      <c r="B1171" s="3">
        <v>2</v>
      </c>
      <c r="C1171" s="28">
        <v>81766.159172074753</v>
      </c>
      <c r="D1171">
        <v>43</v>
      </c>
      <c r="E1171">
        <v>27</v>
      </c>
      <c r="F1171">
        <v>6</v>
      </c>
      <c r="G1171">
        <v>7.6581450000000002</v>
      </c>
      <c r="H1171">
        <v>15</v>
      </c>
      <c r="I1171">
        <v>1</v>
      </c>
      <c r="J1171">
        <v>1</v>
      </c>
      <c r="K1171">
        <v>1</v>
      </c>
      <c r="L1171">
        <v>0</v>
      </c>
      <c r="M1171">
        <v>0</v>
      </c>
      <c r="N1171">
        <v>0</v>
      </c>
      <c r="O1171">
        <v>5</v>
      </c>
      <c r="P1171">
        <v>1</v>
      </c>
      <c r="Q1171">
        <v>1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0</v>
      </c>
      <c r="AE1171">
        <v>10</v>
      </c>
      <c r="AF1171">
        <v>15</v>
      </c>
      <c r="AG1171">
        <v>29</v>
      </c>
      <c r="AH1171">
        <v>8.8000000000000007</v>
      </c>
      <c r="AJ1171" t="b">
        <f>OR(AND(B1171=1,UserData!$D$4=1), AND(B1171=2,UserData!$D$5=1), AND(B1171=3,UserData!$D$6=1), UserData!$D$4=-1)</f>
        <v>1</v>
      </c>
      <c r="AK1171">
        <f>IF(UserData!$D$2 &lt;&gt; -1, 1 -MIN(1, ABS(C1171 - (UserData!$D$2+UserData!$D$3) / 2) / ABS(UserData!$D$2- (UserData!$D$2+UserData!$D$3) / 2 )), 1)</f>
        <v>0.26890712393676297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OR(AH1171&lt;=UserData!$D$13, UserData!$D$13=-1)</f>
        <v>1</v>
      </c>
      <c r="AS1171" t="b">
        <f>AND(AQ1171=TRUE,OR(I1171=UserData!$D$15, UserData!$D$15=-1, UserData!$D$15=1))</f>
        <v>1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1</v>
      </c>
      <c r="AW1171" t="b">
        <f>OR(N1171=UserData!$D$16, UserData!$D$16=-1)</f>
        <v>1</v>
      </c>
      <c r="AX1171" t="b">
        <f>OR(O1171&gt;=UserData!$D$20, UserData!$D$20=-1)</f>
        <v>1</v>
      </c>
      <c r="AY1171" t="b">
        <f>AND(OR(P1171&gt;=UserData!$D$21, UserData!$D$21=-1), OR(P1171&lt;UserData!$D$22, UserData!$D$22=-1))</f>
        <v>1</v>
      </c>
      <c r="AZ1171" t="b">
        <f>OR(Q1171&lt;&gt;UserData!$D$24,UserData!$D$24=-1,UserData!$D$24=0)</f>
        <v>1</v>
      </c>
      <c r="BA1171" s="12" t="b">
        <f>OR(R1171=UserData!$D$23,UserData!$D$23=-1)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IF(AK1171&gt;0, AJ1171 * UserData!$D$35/2 + AK1171 * UserData!$D$35/2 + COUNTIF(AL1171:AO1171,TRUE)/4 * UserData!$D$36 + COUNTIF(AP1171:AS1171,TRUE)/4 * UserData!$D$37 + COUNTIF(AT1171:AW1171,TRUE)/4 * UserData!$D$38 + COUNTIF(AX1171:BA1171,TRUE)/4 * UserData!$D$39 + COUNTIF(BB1171:BL1171,TRUE) * UserData!$D$40, 0)</f>
        <v>28.172267809841905</v>
      </c>
    </row>
    <row r="1172" spans="1:66" x14ac:dyDescent="0.25">
      <c r="A1172">
        <v>607</v>
      </c>
      <c r="B1172" s="3">
        <v>1</v>
      </c>
      <c r="C1172" s="28">
        <v>91829.433512254225</v>
      </c>
      <c r="D1172">
        <v>38</v>
      </c>
      <c r="E1172">
        <v>21</v>
      </c>
      <c r="F1172">
        <v>7</v>
      </c>
      <c r="G1172">
        <v>8.3904390000000006</v>
      </c>
      <c r="H1172">
        <v>17</v>
      </c>
      <c r="I1172">
        <v>1</v>
      </c>
      <c r="J1172">
        <v>0</v>
      </c>
      <c r="K1172">
        <v>1</v>
      </c>
      <c r="L1172">
        <v>1</v>
      </c>
      <c r="M1172">
        <v>1</v>
      </c>
      <c r="N1172">
        <v>0</v>
      </c>
      <c r="O1172">
        <v>9</v>
      </c>
      <c r="P1172">
        <v>3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10</v>
      </c>
      <c r="AF1172">
        <v>42</v>
      </c>
      <c r="AG1172">
        <v>14</v>
      </c>
      <c r="AH1172">
        <v>6.6</v>
      </c>
      <c r="AJ1172" t="b">
        <f>OR(AND(B1172=1,UserData!$D$4=1), AND(B1172=2,UserData!$D$5=1), AND(B1172=3,UserData!$D$6=1), UserData!$D$4=-1)</f>
        <v>1</v>
      </c>
      <c r="AK1172">
        <f>IF(UserData!$D$2 &lt;&gt; -1, 1 -MIN(1, ABS(C1172 - (UserData!$D$2+UserData!$D$3) / 2) / ABS(UserData!$D$2- (UserData!$D$2+UserData!$D$3) / 2 )), 1)</f>
        <v>0.32118333062645699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OR(AH1172&lt;=UserData!$D$13, UserData!$D$13=-1)</f>
        <v>1</v>
      </c>
      <c r="AS1172" t="b">
        <f>AND(AQ1172=TRUE,OR(I1172=UserData!$D$15, UserData!$D$15=-1, UserData!$D$15=1))</f>
        <v>1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1</v>
      </c>
      <c r="AY1172" t="b">
        <f>AND(OR(P1172&gt;=UserData!$D$21, UserData!$D$21=-1), OR(P1172&lt;UserData!$D$22, UserData!$D$22=-1))</f>
        <v>1</v>
      </c>
      <c r="AZ1172" t="b">
        <f>OR(Q1172&lt;&gt;UserData!$D$24,UserData!$D$24=-1,UserData!$D$24=0)</f>
        <v>1</v>
      </c>
      <c r="BA1172" s="12" t="b">
        <f>OR(R1172=UserData!$D$23,UserData!$D$23=-1)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IF(AK1172&gt;0, AJ1172 * UserData!$D$35/2 + AK1172 * UserData!$D$35/2 + COUNTIF(AL1172:AO1172,TRUE)/4 * UserData!$D$36 + COUNTIF(AP1172:AS1172,TRUE)/4 * UserData!$D$37 + COUNTIF(AT1172:AW1172,TRUE)/4 * UserData!$D$38 + COUNTIF(AX1172:BA1172,TRUE)/4 * UserData!$D$39 + COUNTIF(BB1172:BL1172,TRUE) * UserData!$D$40, 0)</f>
        <v>28.302958326566142</v>
      </c>
    </row>
    <row r="1173" spans="1:66" x14ac:dyDescent="0.25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OR(AND(B1173=1,UserData!$D$4=1), AND(B1173=2,UserData!$D$5=1), AND(B1173=3,UserData!$D$6=1), UserData!$D$4=-1)</f>
        <v>1</v>
      </c>
      <c r="AK1173">
        <f>IF(UserData!$D$2 &lt;&gt; -1, 1 -MIN(1, ABS(C1173 - (UserData!$D$2+UserData!$D$3) / 2) / ABS(UserData!$D$2- (UserData!$D$2+UserData!$D$3) / 2 )), 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UserData!$D$15=1))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OR(R1173=UserData!$D$23,UserData!$D$23=-1)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IF(AK1173&gt;0, AJ1173 * UserData!$D$35/2 + AK1173 * UserData!$D$35/2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DA2F-A98D-487B-81A0-A508435573C6}">
  <sheetPr codeName="Sheet1"/>
  <dimension ref="A1:I34"/>
  <sheetViews>
    <sheetView workbookViewId="0">
      <selection activeCell="E4" sqref="E4"/>
    </sheetView>
  </sheetViews>
  <sheetFormatPr defaultRowHeight="13.2" x14ac:dyDescent="0.25"/>
  <sheetData>
    <row r="1" spans="1:9" x14ac:dyDescent="0.25">
      <c r="A1">
        <v>0</v>
      </c>
      <c r="B1">
        <f>1 -MIN(1, ABS(A1 - ($C$3+$C$5) / 2) / ($C$5-$C$3))</f>
        <v>0</v>
      </c>
    </row>
    <row r="2" spans="1:9" x14ac:dyDescent="0.25">
      <c r="A2">
        <v>10000</v>
      </c>
      <c r="B2">
        <f>1 -MIN(1, ABS(A2 - ($C$3+$C$5) / 2) / ABS($C$3- ($C$3+$C$5) / 2 ))</f>
        <v>0</v>
      </c>
      <c r="C2" s="52" t="s">
        <v>70</v>
      </c>
      <c r="E2" s="56" t="s">
        <v>113</v>
      </c>
      <c r="F2" s="56"/>
      <c r="G2" s="56"/>
      <c r="H2" s="56"/>
      <c r="I2" s="56"/>
    </row>
    <row r="3" spans="1:9" x14ac:dyDescent="0.25">
      <c r="A3">
        <v>20000</v>
      </c>
      <c r="B3">
        <f t="shared" ref="B3:B32" si="0">1 -MIN(1, ABS(A3 - ($C$3+$C$5) / 2) / ABS($C$3- ($C$3+$C$5) / 2 ))</f>
        <v>0</v>
      </c>
      <c r="C3" s="53">
        <v>100000</v>
      </c>
      <c r="E3" s="56"/>
      <c r="F3" s="56"/>
      <c r="G3" s="56"/>
      <c r="H3" s="56"/>
      <c r="I3" s="56"/>
    </row>
    <row r="4" spans="1:9" x14ac:dyDescent="0.25">
      <c r="A4">
        <v>30000</v>
      </c>
      <c r="B4">
        <f t="shared" si="0"/>
        <v>0</v>
      </c>
      <c r="C4" s="52" t="s">
        <v>73</v>
      </c>
    </row>
    <row r="5" spans="1:9" x14ac:dyDescent="0.25">
      <c r="A5">
        <v>40000</v>
      </c>
      <c r="B5">
        <f t="shared" si="0"/>
        <v>0</v>
      </c>
      <c r="C5" s="53">
        <v>200000</v>
      </c>
    </row>
    <row r="6" spans="1:9" x14ac:dyDescent="0.25">
      <c r="A6">
        <v>50000</v>
      </c>
      <c r="B6">
        <f t="shared" si="0"/>
        <v>0</v>
      </c>
    </row>
    <row r="7" spans="1:9" x14ac:dyDescent="0.25">
      <c r="A7">
        <v>60000</v>
      </c>
      <c r="B7">
        <f t="shared" si="0"/>
        <v>0</v>
      </c>
    </row>
    <row r="8" spans="1:9" x14ac:dyDescent="0.25">
      <c r="A8">
        <v>70000</v>
      </c>
      <c r="B8">
        <f t="shared" si="0"/>
        <v>0</v>
      </c>
    </row>
    <row r="9" spans="1:9" x14ac:dyDescent="0.25">
      <c r="A9">
        <v>80000</v>
      </c>
      <c r="B9">
        <f t="shared" si="0"/>
        <v>0</v>
      </c>
    </row>
    <row r="10" spans="1:9" x14ac:dyDescent="0.25">
      <c r="A10">
        <v>90000</v>
      </c>
      <c r="B10">
        <f t="shared" si="0"/>
        <v>0</v>
      </c>
    </row>
    <row r="11" spans="1:9" x14ac:dyDescent="0.25">
      <c r="A11">
        <v>100000</v>
      </c>
      <c r="B11">
        <f>1 -MIN(1, ABS(A11 - ($C$3+$C$5) / 2) / ABS($C$3- ($C$3+$C$5) / 2 ))</f>
        <v>0</v>
      </c>
    </row>
    <row r="12" spans="1:9" x14ac:dyDescent="0.25">
      <c r="A12">
        <v>110000</v>
      </c>
      <c r="B12">
        <f t="shared" si="0"/>
        <v>0.19999999999999996</v>
      </c>
    </row>
    <row r="13" spans="1:9" x14ac:dyDescent="0.25">
      <c r="A13">
        <v>120000</v>
      </c>
      <c r="B13">
        <f t="shared" si="0"/>
        <v>0.4</v>
      </c>
    </row>
    <row r="14" spans="1:9" x14ac:dyDescent="0.25">
      <c r="A14">
        <v>130000</v>
      </c>
      <c r="B14">
        <f t="shared" si="0"/>
        <v>0.6</v>
      </c>
    </row>
    <row r="15" spans="1:9" x14ac:dyDescent="0.25">
      <c r="A15">
        <v>140000</v>
      </c>
      <c r="B15">
        <f t="shared" si="0"/>
        <v>0.8</v>
      </c>
    </row>
    <row r="16" spans="1:9" x14ac:dyDescent="0.25">
      <c r="A16">
        <v>150000</v>
      </c>
      <c r="B16">
        <f t="shared" si="0"/>
        <v>1</v>
      </c>
    </row>
    <row r="17" spans="1:2" x14ac:dyDescent="0.25">
      <c r="A17">
        <v>160000</v>
      </c>
      <c r="B17">
        <f t="shared" si="0"/>
        <v>0.8</v>
      </c>
    </row>
    <row r="18" spans="1:2" x14ac:dyDescent="0.25">
      <c r="A18">
        <v>170000</v>
      </c>
      <c r="B18">
        <f t="shared" si="0"/>
        <v>0.6</v>
      </c>
    </row>
    <row r="19" spans="1:2" x14ac:dyDescent="0.25">
      <c r="A19">
        <v>180000</v>
      </c>
      <c r="B19">
        <f t="shared" si="0"/>
        <v>0.4</v>
      </c>
    </row>
    <row r="20" spans="1:2" x14ac:dyDescent="0.25">
      <c r="A20">
        <v>190000</v>
      </c>
      <c r="B20">
        <f t="shared" si="0"/>
        <v>0.19999999999999996</v>
      </c>
    </row>
    <row r="21" spans="1:2" x14ac:dyDescent="0.25">
      <c r="A21">
        <v>200000</v>
      </c>
      <c r="B21">
        <f t="shared" si="0"/>
        <v>0</v>
      </c>
    </row>
    <row r="22" spans="1:2" x14ac:dyDescent="0.25">
      <c r="A22">
        <v>210000</v>
      </c>
      <c r="B22">
        <f t="shared" si="0"/>
        <v>0</v>
      </c>
    </row>
    <row r="23" spans="1:2" x14ac:dyDescent="0.25">
      <c r="A23">
        <v>220000</v>
      </c>
      <c r="B23">
        <f t="shared" si="0"/>
        <v>0</v>
      </c>
    </row>
    <row r="24" spans="1:2" x14ac:dyDescent="0.25">
      <c r="A24">
        <v>230000</v>
      </c>
      <c r="B24">
        <f t="shared" si="0"/>
        <v>0</v>
      </c>
    </row>
    <row r="25" spans="1:2" x14ac:dyDescent="0.25">
      <c r="A25">
        <v>240000</v>
      </c>
      <c r="B25">
        <f t="shared" si="0"/>
        <v>0</v>
      </c>
    </row>
    <row r="26" spans="1:2" x14ac:dyDescent="0.25">
      <c r="A26">
        <v>250000</v>
      </c>
      <c r="B26">
        <f t="shared" si="0"/>
        <v>0</v>
      </c>
    </row>
    <row r="27" spans="1:2" x14ac:dyDescent="0.25">
      <c r="A27">
        <v>260000</v>
      </c>
      <c r="B27">
        <f t="shared" si="0"/>
        <v>0</v>
      </c>
    </row>
    <row r="28" spans="1:2" x14ac:dyDescent="0.25">
      <c r="A28">
        <v>270000</v>
      </c>
      <c r="B28">
        <f t="shared" si="0"/>
        <v>0</v>
      </c>
    </row>
    <row r="29" spans="1:2" x14ac:dyDescent="0.25">
      <c r="A29">
        <v>280000</v>
      </c>
      <c r="B29">
        <f t="shared" si="0"/>
        <v>0</v>
      </c>
    </row>
    <row r="30" spans="1:2" x14ac:dyDescent="0.25">
      <c r="A30">
        <v>290000</v>
      </c>
      <c r="B30">
        <f t="shared" si="0"/>
        <v>0</v>
      </c>
    </row>
    <row r="31" spans="1:2" x14ac:dyDescent="0.25">
      <c r="A31">
        <v>300000</v>
      </c>
      <c r="B31">
        <f t="shared" si="0"/>
        <v>0</v>
      </c>
    </row>
    <row r="32" spans="1:2" x14ac:dyDescent="0.25">
      <c r="A32">
        <v>310000</v>
      </c>
      <c r="B32">
        <f t="shared" si="0"/>
        <v>0</v>
      </c>
    </row>
    <row r="33" spans="1:2" x14ac:dyDescent="0.25">
      <c r="A33">
        <v>320000</v>
      </c>
      <c r="B33">
        <f t="shared" ref="B33:B34" si="1">1 -MIN(1, ABS(A33 - ($C$3+$C$5) / 2) / ($C$5-$C$3))</f>
        <v>0</v>
      </c>
    </row>
    <row r="34" spans="1:2" x14ac:dyDescent="0.25">
      <c r="A34">
        <v>330000</v>
      </c>
      <c r="B34">
        <f t="shared" si="1"/>
        <v>0</v>
      </c>
    </row>
  </sheetData>
  <mergeCells count="1">
    <mergeCell ref="E2:I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!;>9 
</file>

<file path=customXml/item2.xml>�� 17>@ 2548B5  745AL  >?8A0=85  >17>@0 
</file>

<file path=customXml/item3.xml>�� 
</file>

<file path=customXml/itemProps1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Database</vt:lpstr>
      <vt:lpstr>Description</vt:lpstr>
      <vt:lpstr>Temp</vt:lpstr>
      <vt:lpstr>UserData</vt:lpstr>
      <vt:lpstr>Calculations</vt:lpstr>
      <vt:lpstr>Example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2019-06-01T13:50:30Z</dcterms:modified>
</cp:coreProperties>
</file>